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jerseybusiness.sharepoint.com/Clients/Client Knowledge Base/Coronavirus/Financial Applications/"/>
    </mc:Choice>
  </mc:AlternateContent>
  <xr:revisionPtr revIDLastSave="0" documentId="8_{2CE4A572-1B88-4547-907C-85AA6064103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ashflow" sheetId="2" r:id="rId1"/>
    <sheet name="Staffing" sheetId="3" r:id="rId2"/>
    <sheet name="Loan calculator" sheetId="6" r:id="rId3"/>
    <sheet name="BO Survival" sheetId="5" r:id="rId4"/>
  </sheets>
  <definedNames>
    <definedName name="Beginning_Balance">-FV(Interest_Rate/12,Payment_Number-1,-Monthly_Payment,Loan_Amount)</definedName>
    <definedName name="Ending_Balance">-FV(Interest_Rate/12,Payment_Number,-Monthly_Payment,Loan_Amount)</definedName>
    <definedName name="Header_Row">ROW('Loan calculator'!$12:$12)</definedName>
    <definedName name="Interest">-IPMT(Interest_Rate/12,Payment_Number,Number_of_Payments,Loan_Amount)</definedName>
    <definedName name="Interest_Rate">'Loan calculator'!$E$4</definedName>
    <definedName name="Loan_Amount">'Loan calculator'!$E$3</definedName>
    <definedName name="Loan_Not_Paid">IF(Payment_Number&lt;=Number_of_Payments,1,0)</definedName>
    <definedName name="Loan_Start">'Loan calculator'!$E$6</definedName>
    <definedName name="Loan_Years">'Loan calculator'!$E$5</definedName>
    <definedName name="Monthly_Payment">-PMT(Interest_Rate/12,Number_of_Payments,Loan_Amount)</definedName>
    <definedName name="Number_of_Payments">'Loan calculator'!$E$9</definedName>
    <definedName name="Payment_Date">DATE(YEAR(Loan_Start),MONTH(Loan_Start)+Payment_Number,DAY(Loan_Start))</definedName>
    <definedName name="Payment_Number">ROW()-Header_Row</definedName>
    <definedName name="Principal">-PPMT(Interest_Rate/12,Payment_Number,Number_of_Payments,Loan_Amount)</definedName>
    <definedName name="_xlnm.Print_Area" localSheetId="0">Cashflow!$A$1:$N$65</definedName>
    <definedName name="Total_Cost">'Loan calculator'!$E$11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6" l="1"/>
  <c r="F221" i="6" s="1"/>
  <c r="B17" i="6" l="1"/>
  <c r="D34" i="6"/>
  <c r="D18" i="6"/>
  <c r="F39" i="6"/>
  <c r="C13" i="6"/>
  <c r="D22" i="6"/>
  <c r="G13" i="6"/>
  <c r="F23" i="6"/>
  <c r="E14" i="6"/>
  <c r="G19" i="6"/>
  <c r="C25" i="6"/>
  <c r="H44" i="6"/>
  <c r="E11" i="6"/>
  <c r="E10" i="6" s="1"/>
  <c r="G15" i="6"/>
  <c r="B21" i="6"/>
  <c r="C29" i="6"/>
  <c r="F52" i="6"/>
  <c r="H14" i="6"/>
  <c r="F17" i="6"/>
  <c r="C20" i="6"/>
  <c r="G22" i="6"/>
  <c r="C26" i="6"/>
  <c r="E30" i="6"/>
  <c r="G35" i="6"/>
  <c r="H40" i="6"/>
  <c r="D46" i="6"/>
  <c r="H54" i="6"/>
  <c r="D70" i="6"/>
  <c r="G88" i="6"/>
  <c r="F109" i="6"/>
  <c r="E140" i="6"/>
  <c r="C15" i="6"/>
  <c r="G17" i="6"/>
  <c r="D20" i="6"/>
  <c r="H22" i="6"/>
  <c r="F26" i="6"/>
  <c r="F30" i="6"/>
  <c r="H35" i="6"/>
  <c r="B41" i="6"/>
  <c r="E46" i="6"/>
  <c r="E55" i="6"/>
  <c r="E70" i="6"/>
  <c r="H88" i="6"/>
  <c r="G109" i="6"/>
  <c r="D141" i="6"/>
  <c r="B37" i="6"/>
  <c r="G57" i="6"/>
  <c r="D116" i="6"/>
  <c r="B153" i="6"/>
  <c r="G26" i="6"/>
  <c r="C42" i="6"/>
  <c r="H74" i="6"/>
  <c r="E13" i="6"/>
  <c r="B16" i="6"/>
  <c r="G18" i="6"/>
  <c r="D21" i="6"/>
  <c r="H23" i="6"/>
  <c r="H27" i="6"/>
  <c r="H31" i="6"/>
  <c r="C37" i="6"/>
  <c r="D42" i="6"/>
  <c r="F48" i="6"/>
  <c r="H57" i="6"/>
  <c r="B75" i="6"/>
  <c r="C94" i="6"/>
  <c r="E116" i="6"/>
  <c r="C153" i="6"/>
  <c r="G31" i="6"/>
  <c r="B48" i="6"/>
  <c r="B94" i="6"/>
  <c r="F13" i="6"/>
  <c r="D16" i="6"/>
  <c r="H18" i="6"/>
  <c r="E21" i="6"/>
  <c r="B24" i="6"/>
  <c r="B28" i="6"/>
  <c r="B33" i="6"/>
  <c r="D38" i="6"/>
  <c r="E43" i="6"/>
  <c r="D50" i="6"/>
  <c r="C61" i="6"/>
  <c r="E79" i="6"/>
  <c r="C99" i="6"/>
  <c r="E123" i="6"/>
  <c r="C175" i="6"/>
  <c r="E16" i="6"/>
  <c r="B19" i="6"/>
  <c r="F21" i="6"/>
  <c r="H24" i="6"/>
  <c r="H28" i="6"/>
  <c r="C33" i="6"/>
  <c r="E38" i="6"/>
  <c r="G43" i="6"/>
  <c r="H50" i="6"/>
  <c r="D61" i="6"/>
  <c r="F79" i="6"/>
  <c r="D99" i="6"/>
  <c r="G123" i="6"/>
  <c r="G175" i="6"/>
  <c r="G65" i="6"/>
  <c r="B84" i="6"/>
  <c r="E104" i="6"/>
  <c r="B131" i="6"/>
  <c r="H207" i="6"/>
  <c r="E8" i="6"/>
  <c r="G14" i="6"/>
  <c r="E17" i="6"/>
  <c r="B20" i="6"/>
  <c r="F22" i="6"/>
  <c r="E25" i="6"/>
  <c r="D29" i="6"/>
  <c r="F34" i="6"/>
  <c r="G39" i="6"/>
  <c r="B45" i="6"/>
  <c r="C53" i="6"/>
  <c r="H65" i="6"/>
  <c r="C84" i="6"/>
  <c r="F104" i="6"/>
  <c r="C131" i="6"/>
  <c r="D208" i="6"/>
  <c r="D24" i="6"/>
  <c r="F25" i="6"/>
  <c r="H26" i="6"/>
  <c r="C28" i="6"/>
  <c r="E29" i="6"/>
  <c r="G30" i="6"/>
  <c r="B32" i="6"/>
  <c r="E33" i="6"/>
  <c r="G34" i="6"/>
  <c r="B36" i="6"/>
  <c r="D37" i="6"/>
  <c r="F38" i="6"/>
  <c r="H39" i="6"/>
  <c r="C41" i="6"/>
  <c r="F42" i="6"/>
  <c r="H43" i="6"/>
  <c r="C45" i="6"/>
  <c r="F46" i="6"/>
  <c r="G48" i="6"/>
  <c r="B51" i="6"/>
  <c r="D53" i="6"/>
  <c r="F55" i="6"/>
  <c r="D58" i="6"/>
  <c r="D62" i="6"/>
  <c r="H66" i="6"/>
  <c r="E71" i="6"/>
  <c r="B76" i="6"/>
  <c r="F80" i="6"/>
  <c r="C85" i="6"/>
  <c r="B90" i="6"/>
  <c r="D95" i="6"/>
  <c r="E100" i="6"/>
  <c r="G105" i="6"/>
  <c r="H110" i="6"/>
  <c r="B118" i="6"/>
  <c r="E125" i="6"/>
  <c r="D133" i="6"/>
  <c r="G143" i="6"/>
  <c r="B158" i="6"/>
  <c r="F181" i="6"/>
  <c r="H372" i="6"/>
  <c r="G371" i="6"/>
  <c r="F370" i="6"/>
  <c r="E369" i="6"/>
  <c r="D368" i="6"/>
  <c r="C367" i="6"/>
  <c r="B366" i="6"/>
  <c r="H364" i="6"/>
  <c r="G363" i="6"/>
  <c r="F362" i="6"/>
  <c r="E361" i="6"/>
  <c r="D360" i="6"/>
  <c r="C359" i="6"/>
  <c r="B358" i="6"/>
  <c r="H356" i="6"/>
  <c r="G355" i="6"/>
  <c r="F354" i="6"/>
  <c r="E353" i="6"/>
  <c r="D352" i="6"/>
  <c r="C351" i="6"/>
  <c r="B350" i="6"/>
  <c r="H348" i="6"/>
  <c r="G347" i="6"/>
  <c r="F346" i="6"/>
  <c r="E345" i="6"/>
  <c r="D344" i="6"/>
  <c r="C343" i="6"/>
  <c r="B342" i="6"/>
  <c r="H340" i="6"/>
  <c r="G339" i="6"/>
  <c r="F338" i="6"/>
  <c r="E337" i="6"/>
  <c r="D336" i="6"/>
  <c r="C335" i="6"/>
  <c r="B334" i="6"/>
  <c r="H332" i="6"/>
  <c r="G331" i="6"/>
  <c r="F330" i="6"/>
  <c r="E329" i="6"/>
  <c r="D328" i="6"/>
  <c r="C327" i="6"/>
  <c r="B326" i="6"/>
  <c r="H324" i="6"/>
  <c r="G323" i="6"/>
  <c r="F322" i="6"/>
  <c r="E321" i="6"/>
  <c r="D320" i="6"/>
  <c r="C319" i="6"/>
  <c r="B318" i="6"/>
  <c r="H316" i="6"/>
  <c r="G315" i="6"/>
  <c r="F314" i="6"/>
  <c r="E313" i="6"/>
  <c r="D312" i="6"/>
  <c r="C311" i="6"/>
  <c r="B310" i="6"/>
  <c r="H308" i="6"/>
  <c r="G307" i="6"/>
  <c r="F306" i="6"/>
  <c r="E305" i="6"/>
  <c r="D304" i="6"/>
  <c r="C303" i="6"/>
  <c r="B302" i="6"/>
  <c r="H300" i="6"/>
  <c r="G299" i="6"/>
  <c r="F298" i="6"/>
  <c r="E297" i="6"/>
  <c r="D296" i="6"/>
  <c r="C295" i="6"/>
  <c r="B294" i="6"/>
  <c r="H292" i="6"/>
  <c r="G291" i="6"/>
  <c r="F290" i="6"/>
  <c r="E289" i="6"/>
  <c r="D288" i="6"/>
  <c r="C287" i="6"/>
  <c r="B286" i="6"/>
  <c r="H284" i="6"/>
  <c r="G283" i="6"/>
  <c r="F282" i="6"/>
  <c r="E281" i="6"/>
  <c r="D280" i="6"/>
  <c r="C279" i="6"/>
  <c r="B278" i="6"/>
  <c r="H276" i="6"/>
  <c r="G372" i="6"/>
  <c r="F371" i="6"/>
  <c r="E370" i="6"/>
  <c r="D369" i="6"/>
  <c r="C368" i="6"/>
  <c r="B367" i="6"/>
  <c r="H365" i="6"/>
  <c r="G364" i="6"/>
  <c r="F363" i="6"/>
  <c r="E362" i="6"/>
  <c r="D361" i="6"/>
  <c r="C360" i="6"/>
  <c r="B359" i="6"/>
  <c r="H357" i="6"/>
  <c r="G356" i="6"/>
  <c r="F355" i="6"/>
  <c r="E354" i="6"/>
  <c r="D353" i="6"/>
  <c r="C352" i="6"/>
  <c r="B351" i="6"/>
  <c r="H349" i="6"/>
  <c r="G348" i="6"/>
  <c r="F347" i="6"/>
  <c r="E346" i="6"/>
  <c r="D345" i="6"/>
  <c r="C344" i="6"/>
  <c r="B343" i="6"/>
  <c r="H341" i="6"/>
  <c r="G340" i="6"/>
  <c r="F339" i="6"/>
  <c r="E338" i="6"/>
  <c r="D337" i="6"/>
  <c r="C336" i="6"/>
  <c r="B335" i="6"/>
  <c r="H333" i="6"/>
  <c r="G332" i="6"/>
  <c r="F331" i="6"/>
  <c r="E330" i="6"/>
  <c r="D329" i="6"/>
  <c r="C328" i="6"/>
  <c r="B327" i="6"/>
  <c r="H325" i="6"/>
  <c r="G324" i="6"/>
  <c r="F323" i="6"/>
  <c r="E322" i="6"/>
  <c r="D321" i="6"/>
  <c r="C320" i="6"/>
  <c r="B319" i="6"/>
  <c r="H317" i="6"/>
  <c r="G316" i="6"/>
  <c r="F315" i="6"/>
  <c r="E314" i="6"/>
  <c r="D313" i="6"/>
  <c r="C312" i="6"/>
  <c r="B311" i="6"/>
  <c r="H309" i="6"/>
  <c r="G308" i="6"/>
  <c r="F307" i="6"/>
  <c r="E306" i="6"/>
  <c r="D305" i="6"/>
  <c r="C304" i="6"/>
  <c r="B303" i="6"/>
  <c r="H301" i="6"/>
  <c r="G300" i="6"/>
  <c r="F299" i="6"/>
  <c r="E298" i="6"/>
  <c r="D297" i="6"/>
  <c r="C296" i="6"/>
  <c r="B295" i="6"/>
  <c r="H293" i="6"/>
  <c r="G292" i="6"/>
  <c r="F291" i="6"/>
  <c r="E290" i="6"/>
  <c r="D289" i="6"/>
  <c r="C288" i="6"/>
  <c r="B287" i="6"/>
  <c r="H285" i="6"/>
  <c r="G284" i="6"/>
  <c r="F283" i="6"/>
  <c r="E282" i="6"/>
  <c r="D281" i="6"/>
  <c r="C280" i="6"/>
  <c r="B279" i="6"/>
  <c r="H277" i="6"/>
  <c r="G276" i="6"/>
  <c r="F372" i="6"/>
  <c r="E371" i="6"/>
  <c r="D370" i="6"/>
  <c r="C369" i="6"/>
  <c r="B368" i="6"/>
  <c r="H366" i="6"/>
  <c r="G365" i="6"/>
  <c r="F364" i="6"/>
  <c r="E363" i="6"/>
  <c r="D362" i="6"/>
  <c r="C361" i="6"/>
  <c r="B360" i="6"/>
  <c r="H358" i="6"/>
  <c r="G357" i="6"/>
  <c r="F356" i="6"/>
  <c r="E355" i="6"/>
  <c r="D354" i="6"/>
  <c r="C353" i="6"/>
  <c r="B352" i="6"/>
  <c r="H350" i="6"/>
  <c r="G349" i="6"/>
  <c r="F348" i="6"/>
  <c r="E347" i="6"/>
  <c r="D346" i="6"/>
  <c r="C345" i="6"/>
  <c r="B344" i="6"/>
  <c r="H342" i="6"/>
  <c r="G341" i="6"/>
  <c r="F340" i="6"/>
  <c r="E339" i="6"/>
  <c r="D338" i="6"/>
  <c r="C337" i="6"/>
  <c r="B336" i="6"/>
  <c r="H334" i="6"/>
  <c r="G333" i="6"/>
  <c r="F332" i="6"/>
  <c r="E331" i="6"/>
  <c r="D330" i="6"/>
  <c r="C329" i="6"/>
  <c r="B328" i="6"/>
  <c r="H326" i="6"/>
  <c r="G325" i="6"/>
  <c r="F324" i="6"/>
  <c r="E323" i="6"/>
  <c r="D322" i="6"/>
  <c r="C321" i="6"/>
  <c r="B320" i="6"/>
  <c r="H318" i="6"/>
  <c r="G317" i="6"/>
  <c r="F316" i="6"/>
  <c r="E315" i="6"/>
  <c r="D314" i="6"/>
  <c r="C313" i="6"/>
  <c r="B312" i="6"/>
  <c r="H310" i="6"/>
  <c r="G309" i="6"/>
  <c r="F308" i="6"/>
  <c r="E307" i="6"/>
  <c r="D306" i="6"/>
  <c r="C305" i="6"/>
  <c r="B304" i="6"/>
  <c r="H302" i="6"/>
  <c r="G301" i="6"/>
  <c r="F300" i="6"/>
  <c r="E299" i="6"/>
  <c r="D298" i="6"/>
  <c r="E372" i="6"/>
  <c r="D371" i="6"/>
  <c r="C370" i="6"/>
  <c r="B369" i="6"/>
  <c r="H367" i="6"/>
  <c r="G366" i="6"/>
  <c r="F365" i="6"/>
  <c r="E364" i="6"/>
  <c r="D363" i="6"/>
  <c r="C362" i="6"/>
  <c r="B361" i="6"/>
  <c r="H359" i="6"/>
  <c r="G358" i="6"/>
  <c r="F357" i="6"/>
  <c r="E356" i="6"/>
  <c r="D355" i="6"/>
  <c r="C354" i="6"/>
  <c r="B353" i="6"/>
  <c r="H351" i="6"/>
  <c r="G350" i="6"/>
  <c r="F349" i="6"/>
  <c r="E348" i="6"/>
  <c r="D347" i="6"/>
  <c r="C346" i="6"/>
  <c r="B345" i="6"/>
  <c r="H343" i="6"/>
  <c r="G342" i="6"/>
  <c r="F341" i="6"/>
  <c r="E340" i="6"/>
  <c r="D339" i="6"/>
  <c r="C338" i="6"/>
  <c r="B337" i="6"/>
  <c r="H335" i="6"/>
  <c r="G334" i="6"/>
  <c r="F333" i="6"/>
  <c r="E332" i="6"/>
  <c r="D331" i="6"/>
  <c r="C330" i="6"/>
  <c r="B329" i="6"/>
  <c r="H327" i="6"/>
  <c r="G326" i="6"/>
  <c r="F325" i="6"/>
  <c r="E324" i="6"/>
  <c r="D323" i="6"/>
  <c r="C322" i="6"/>
  <c r="B321" i="6"/>
  <c r="H319" i="6"/>
  <c r="G318" i="6"/>
  <c r="F317" i="6"/>
  <c r="E316" i="6"/>
  <c r="D315" i="6"/>
  <c r="C314" i="6"/>
  <c r="B313" i="6"/>
  <c r="H311" i="6"/>
  <c r="G310" i="6"/>
  <c r="F309" i="6"/>
  <c r="E308" i="6"/>
  <c r="D307" i="6"/>
  <c r="C306" i="6"/>
  <c r="B305" i="6"/>
  <c r="H303" i="6"/>
  <c r="G302" i="6"/>
  <c r="F301" i="6"/>
  <c r="E300" i="6"/>
  <c r="D299" i="6"/>
  <c r="C298" i="6"/>
  <c r="B297" i="6"/>
  <c r="H295" i="6"/>
  <c r="G294" i="6"/>
  <c r="F293" i="6"/>
  <c r="E292" i="6"/>
  <c r="D291" i="6"/>
  <c r="C290" i="6"/>
  <c r="B289" i="6"/>
  <c r="H287" i="6"/>
  <c r="G286" i="6"/>
  <c r="F285" i="6"/>
  <c r="E284" i="6"/>
  <c r="D283" i="6"/>
  <c r="C282" i="6"/>
  <c r="B281" i="6"/>
  <c r="H279" i="6"/>
  <c r="G278" i="6"/>
  <c r="F277" i="6"/>
  <c r="E276" i="6"/>
  <c r="D372" i="6"/>
  <c r="C371" i="6"/>
  <c r="B370" i="6"/>
  <c r="H368" i="6"/>
  <c r="G367" i="6"/>
  <c r="F366" i="6"/>
  <c r="E365" i="6"/>
  <c r="D364" i="6"/>
  <c r="C363" i="6"/>
  <c r="B362" i="6"/>
  <c r="H360" i="6"/>
  <c r="G359" i="6"/>
  <c r="F358" i="6"/>
  <c r="E357" i="6"/>
  <c r="D356" i="6"/>
  <c r="C355" i="6"/>
  <c r="B354" i="6"/>
  <c r="H352" i="6"/>
  <c r="G351" i="6"/>
  <c r="F350" i="6"/>
  <c r="E349" i="6"/>
  <c r="D348" i="6"/>
  <c r="C347" i="6"/>
  <c r="B346" i="6"/>
  <c r="H344" i="6"/>
  <c r="G343" i="6"/>
  <c r="F342" i="6"/>
  <c r="E341" i="6"/>
  <c r="D340" i="6"/>
  <c r="C339" i="6"/>
  <c r="B338" i="6"/>
  <c r="H336" i="6"/>
  <c r="G335" i="6"/>
  <c r="F334" i="6"/>
  <c r="E333" i="6"/>
  <c r="D332" i="6"/>
  <c r="C331" i="6"/>
  <c r="B330" i="6"/>
  <c r="H328" i="6"/>
  <c r="G327" i="6"/>
  <c r="F326" i="6"/>
  <c r="E325" i="6"/>
  <c r="D324" i="6"/>
  <c r="C323" i="6"/>
  <c r="B322" i="6"/>
  <c r="H320" i="6"/>
  <c r="G319" i="6"/>
  <c r="F318" i="6"/>
  <c r="E317" i="6"/>
  <c r="D316" i="6"/>
  <c r="C315" i="6"/>
  <c r="B314" i="6"/>
  <c r="H312" i="6"/>
  <c r="G311" i="6"/>
  <c r="F310" i="6"/>
  <c r="E309" i="6"/>
  <c r="D308" i="6"/>
  <c r="C307" i="6"/>
  <c r="C372" i="6"/>
  <c r="B371" i="6"/>
  <c r="H369" i="6"/>
  <c r="G368" i="6"/>
  <c r="F367" i="6"/>
  <c r="E366" i="6"/>
  <c r="D365" i="6"/>
  <c r="C364" i="6"/>
  <c r="B363" i="6"/>
  <c r="H361" i="6"/>
  <c r="G360" i="6"/>
  <c r="F359" i="6"/>
  <c r="E358" i="6"/>
  <c r="D357" i="6"/>
  <c r="C356" i="6"/>
  <c r="B355" i="6"/>
  <c r="H353" i="6"/>
  <c r="G352" i="6"/>
  <c r="F351" i="6"/>
  <c r="E350" i="6"/>
  <c r="D349" i="6"/>
  <c r="C348" i="6"/>
  <c r="B347" i="6"/>
  <c r="H345" i="6"/>
  <c r="G344" i="6"/>
  <c r="F343" i="6"/>
  <c r="E342" i="6"/>
  <c r="D341" i="6"/>
  <c r="C340" i="6"/>
  <c r="B339" i="6"/>
  <c r="H337" i="6"/>
  <c r="G336" i="6"/>
  <c r="F335" i="6"/>
  <c r="E334" i="6"/>
  <c r="D333" i="6"/>
  <c r="C332" i="6"/>
  <c r="B331" i="6"/>
  <c r="H329" i="6"/>
  <c r="G328" i="6"/>
  <c r="F327" i="6"/>
  <c r="E326" i="6"/>
  <c r="D325" i="6"/>
  <c r="C324" i="6"/>
  <c r="B323" i="6"/>
  <c r="H321" i="6"/>
  <c r="G320" i="6"/>
  <c r="F319" i="6"/>
  <c r="E318" i="6"/>
  <c r="D317" i="6"/>
  <c r="C316" i="6"/>
  <c r="B315" i="6"/>
  <c r="H313" i="6"/>
  <c r="G312" i="6"/>
  <c r="B372" i="6"/>
  <c r="H370" i="6"/>
  <c r="G369" i="6"/>
  <c r="F368" i="6"/>
  <c r="E367" i="6"/>
  <c r="D366" i="6"/>
  <c r="C365" i="6"/>
  <c r="B364" i="6"/>
  <c r="H362" i="6"/>
  <c r="G361" i="6"/>
  <c r="F360" i="6"/>
  <c r="E359" i="6"/>
  <c r="D358" i="6"/>
  <c r="C357" i="6"/>
  <c r="B356" i="6"/>
  <c r="H354" i="6"/>
  <c r="G353" i="6"/>
  <c r="F352" i="6"/>
  <c r="E351" i="6"/>
  <c r="D350" i="6"/>
  <c r="C349" i="6"/>
  <c r="B348" i="6"/>
  <c r="H346" i="6"/>
  <c r="G345" i="6"/>
  <c r="F344" i="6"/>
  <c r="E343" i="6"/>
  <c r="D342" i="6"/>
  <c r="C341" i="6"/>
  <c r="B340" i="6"/>
  <c r="H338" i="6"/>
  <c r="G337" i="6"/>
  <c r="F336" i="6"/>
  <c r="E335" i="6"/>
  <c r="D334" i="6"/>
  <c r="C333" i="6"/>
  <c r="B332" i="6"/>
  <c r="H330" i="6"/>
  <c r="G329" i="6"/>
  <c r="H371" i="6"/>
  <c r="G362" i="6"/>
  <c r="F353" i="6"/>
  <c r="E344" i="6"/>
  <c r="D335" i="6"/>
  <c r="E327" i="6"/>
  <c r="H322" i="6"/>
  <c r="D318" i="6"/>
  <c r="G313" i="6"/>
  <c r="D310" i="6"/>
  <c r="B307" i="6"/>
  <c r="G304" i="6"/>
  <c r="E302" i="6"/>
  <c r="C300" i="6"/>
  <c r="H297" i="6"/>
  <c r="B296" i="6"/>
  <c r="D294" i="6"/>
  <c r="D292" i="6"/>
  <c r="G290" i="6"/>
  <c r="G288" i="6"/>
  <c r="H286" i="6"/>
  <c r="C285" i="6"/>
  <c r="C283" i="6"/>
  <c r="F281" i="6"/>
  <c r="F279" i="6"/>
  <c r="G277" i="6"/>
  <c r="B276" i="6"/>
  <c r="H274" i="6"/>
  <c r="G273" i="6"/>
  <c r="F272" i="6"/>
  <c r="E271" i="6"/>
  <c r="D270" i="6"/>
  <c r="C269" i="6"/>
  <c r="B268" i="6"/>
  <c r="H266" i="6"/>
  <c r="G265" i="6"/>
  <c r="F264" i="6"/>
  <c r="E263" i="6"/>
  <c r="D262" i="6"/>
  <c r="C261" i="6"/>
  <c r="B260" i="6"/>
  <c r="H258" i="6"/>
  <c r="G257" i="6"/>
  <c r="F256" i="6"/>
  <c r="E255" i="6"/>
  <c r="D254" i="6"/>
  <c r="C253" i="6"/>
  <c r="B252" i="6"/>
  <c r="H250" i="6"/>
  <c r="G249" i="6"/>
  <c r="F248" i="6"/>
  <c r="E247" i="6"/>
  <c r="D246" i="6"/>
  <c r="C245" i="6"/>
  <c r="B244" i="6"/>
  <c r="H242" i="6"/>
  <c r="G370" i="6"/>
  <c r="F361" i="6"/>
  <c r="E352" i="6"/>
  <c r="D343" i="6"/>
  <c r="C334" i="6"/>
  <c r="D327" i="6"/>
  <c r="G322" i="6"/>
  <c r="C318" i="6"/>
  <c r="F313" i="6"/>
  <c r="C310" i="6"/>
  <c r="H306" i="6"/>
  <c r="F304" i="6"/>
  <c r="D302" i="6"/>
  <c r="B300" i="6"/>
  <c r="G297" i="6"/>
  <c r="G295" i="6"/>
  <c r="C294" i="6"/>
  <c r="C292" i="6"/>
  <c r="D290" i="6"/>
  <c r="F288" i="6"/>
  <c r="F286" i="6"/>
  <c r="B285" i="6"/>
  <c r="B283" i="6"/>
  <c r="C281" i="6"/>
  <c r="E279" i="6"/>
  <c r="E277" i="6"/>
  <c r="H275" i="6"/>
  <c r="G274" i="6"/>
  <c r="F273" i="6"/>
  <c r="E272" i="6"/>
  <c r="D271" i="6"/>
  <c r="C270" i="6"/>
  <c r="B269" i="6"/>
  <c r="H267" i="6"/>
  <c r="G266" i="6"/>
  <c r="F265" i="6"/>
  <c r="E264" i="6"/>
  <c r="D263" i="6"/>
  <c r="C262" i="6"/>
  <c r="B261" i="6"/>
  <c r="H259" i="6"/>
  <c r="G258" i="6"/>
  <c r="F257" i="6"/>
  <c r="E256" i="6"/>
  <c r="D255" i="6"/>
  <c r="C254" i="6"/>
  <c r="B253" i="6"/>
  <c r="H251" i="6"/>
  <c r="G250" i="6"/>
  <c r="F249" i="6"/>
  <c r="E248" i="6"/>
  <c r="D247" i="6"/>
  <c r="C246" i="6"/>
  <c r="B245" i="6"/>
  <c r="H243" i="6"/>
  <c r="G242" i="6"/>
  <c r="F241" i="6"/>
  <c r="E240" i="6"/>
  <c r="D239" i="6"/>
  <c r="C238" i="6"/>
  <c r="B237" i="6"/>
  <c r="H235" i="6"/>
  <c r="G234" i="6"/>
  <c r="F233" i="6"/>
  <c r="E232" i="6"/>
  <c r="D231" i="6"/>
  <c r="C230" i="6"/>
  <c r="B229" i="6"/>
  <c r="H227" i="6"/>
  <c r="G226" i="6"/>
  <c r="F225" i="6"/>
  <c r="E224" i="6"/>
  <c r="D223" i="6"/>
  <c r="C222" i="6"/>
  <c r="B221" i="6"/>
  <c r="H219" i="6"/>
  <c r="G218" i="6"/>
  <c r="F217" i="6"/>
  <c r="E216" i="6"/>
  <c r="D215" i="6"/>
  <c r="C214" i="6"/>
  <c r="B213" i="6"/>
  <c r="H211" i="6"/>
  <c r="G210" i="6"/>
  <c r="F209" i="6"/>
  <c r="F369" i="6"/>
  <c r="E360" i="6"/>
  <c r="D351" i="6"/>
  <c r="C342" i="6"/>
  <c r="B333" i="6"/>
  <c r="D326" i="6"/>
  <c r="G321" i="6"/>
  <c r="C317" i="6"/>
  <c r="F312" i="6"/>
  <c r="D309" i="6"/>
  <c r="G306" i="6"/>
  <c r="E304" i="6"/>
  <c r="C302" i="6"/>
  <c r="H299" i="6"/>
  <c r="F297" i="6"/>
  <c r="F295" i="6"/>
  <c r="G293" i="6"/>
  <c r="B292" i="6"/>
  <c r="B290" i="6"/>
  <c r="E288" i="6"/>
  <c r="E286" i="6"/>
  <c r="F284" i="6"/>
  <c r="H282" i="6"/>
  <c r="H280" i="6"/>
  <c r="D279" i="6"/>
  <c r="D277" i="6"/>
  <c r="G275" i="6"/>
  <c r="F274" i="6"/>
  <c r="E273" i="6"/>
  <c r="D272" i="6"/>
  <c r="C271" i="6"/>
  <c r="B270" i="6"/>
  <c r="H268" i="6"/>
  <c r="G267" i="6"/>
  <c r="F266" i="6"/>
  <c r="E265" i="6"/>
  <c r="D264" i="6"/>
  <c r="C263" i="6"/>
  <c r="B262" i="6"/>
  <c r="H260" i="6"/>
  <c r="G259" i="6"/>
  <c r="F258" i="6"/>
  <c r="E257" i="6"/>
  <c r="D256" i="6"/>
  <c r="C255" i="6"/>
  <c r="B254" i="6"/>
  <c r="H252" i="6"/>
  <c r="G251" i="6"/>
  <c r="F250" i="6"/>
  <c r="E249" i="6"/>
  <c r="D248" i="6"/>
  <c r="C247" i="6"/>
  <c r="B246" i="6"/>
  <c r="H244" i="6"/>
  <c r="G243" i="6"/>
  <c r="F242" i="6"/>
  <c r="E241" i="6"/>
  <c r="D240" i="6"/>
  <c r="C239" i="6"/>
  <c r="B238" i="6"/>
  <c r="H236" i="6"/>
  <c r="G235" i="6"/>
  <c r="F234" i="6"/>
  <c r="E233" i="6"/>
  <c r="D232" i="6"/>
  <c r="C231" i="6"/>
  <c r="B230" i="6"/>
  <c r="H228" i="6"/>
  <c r="G227" i="6"/>
  <c r="F226" i="6"/>
  <c r="E225" i="6"/>
  <c r="D224" i="6"/>
  <c r="C223" i="6"/>
  <c r="B222" i="6"/>
  <c r="H220" i="6"/>
  <c r="G219" i="6"/>
  <c r="F218" i="6"/>
  <c r="E217" i="6"/>
  <c r="D216" i="6"/>
  <c r="C215" i="6"/>
  <c r="B214" i="6"/>
  <c r="H212" i="6"/>
  <c r="G211" i="6"/>
  <c r="F210" i="6"/>
  <c r="E368" i="6"/>
  <c r="D359" i="6"/>
  <c r="C350" i="6"/>
  <c r="B341" i="6"/>
  <c r="H331" i="6"/>
  <c r="C326" i="6"/>
  <c r="F321" i="6"/>
  <c r="B317" i="6"/>
  <c r="E312" i="6"/>
  <c r="C309" i="6"/>
  <c r="B306" i="6"/>
  <c r="G303" i="6"/>
  <c r="E301" i="6"/>
  <c r="C299" i="6"/>
  <c r="C297" i="6"/>
  <c r="E295" i="6"/>
  <c r="E293" i="6"/>
  <c r="H291" i="6"/>
  <c r="H289" i="6"/>
  <c r="B288" i="6"/>
  <c r="D286" i="6"/>
  <c r="D284" i="6"/>
  <c r="G282" i="6"/>
  <c r="G280" i="6"/>
  <c r="H278" i="6"/>
  <c r="C277" i="6"/>
  <c r="F275" i="6"/>
  <c r="E274" i="6"/>
  <c r="D273" i="6"/>
  <c r="C272" i="6"/>
  <c r="B271" i="6"/>
  <c r="H269" i="6"/>
  <c r="G268" i="6"/>
  <c r="F267" i="6"/>
  <c r="D367" i="6"/>
  <c r="C358" i="6"/>
  <c r="B349" i="6"/>
  <c r="H339" i="6"/>
  <c r="G330" i="6"/>
  <c r="C325" i="6"/>
  <c r="F320" i="6"/>
  <c r="B316" i="6"/>
  <c r="F311" i="6"/>
  <c r="B309" i="6"/>
  <c r="H305" i="6"/>
  <c r="F303" i="6"/>
  <c r="D301" i="6"/>
  <c r="B299" i="6"/>
  <c r="H296" i="6"/>
  <c r="D295" i="6"/>
  <c r="D293" i="6"/>
  <c r="E291" i="6"/>
  <c r="G289" i="6"/>
  <c r="G287" i="6"/>
  <c r="C286" i="6"/>
  <c r="C284" i="6"/>
  <c r="D282" i="6"/>
  <c r="F280" i="6"/>
  <c r="F278" i="6"/>
  <c r="B277" i="6"/>
  <c r="E275" i="6"/>
  <c r="D274" i="6"/>
  <c r="C273" i="6"/>
  <c r="B272" i="6"/>
  <c r="H270" i="6"/>
  <c r="G269" i="6"/>
  <c r="F268" i="6"/>
  <c r="E267" i="6"/>
  <c r="D266" i="6"/>
  <c r="C265" i="6"/>
  <c r="B264" i="6"/>
  <c r="H262" i="6"/>
  <c r="G261" i="6"/>
  <c r="F260" i="6"/>
  <c r="E259" i="6"/>
  <c r="D258" i="6"/>
  <c r="C257" i="6"/>
  <c r="B256" i="6"/>
  <c r="H254" i="6"/>
  <c r="G253" i="6"/>
  <c r="F252" i="6"/>
  <c r="E251" i="6"/>
  <c r="D250" i="6"/>
  <c r="C249" i="6"/>
  <c r="B248" i="6"/>
  <c r="H246" i="6"/>
  <c r="G245" i="6"/>
  <c r="F244" i="6"/>
  <c r="E243" i="6"/>
  <c r="D242" i="6"/>
  <c r="C241" i="6"/>
  <c r="B240" i="6"/>
  <c r="H238" i="6"/>
  <c r="G237" i="6"/>
  <c r="F236" i="6"/>
  <c r="E235" i="6"/>
  <c r="D234" i="6"/>
  <c r="C233" i="6"/>
  <c r="B232" i="6"/>
  <c r="H230" i="6"/>
  <c r="G229" i="6"/>
  <c r="F228" i="6"/>
  <c r="E227" i="6"/>
  <c r="D226" i="6"/>
  <c r="C225" i="6"/>
  <c r="B224" i="6"/>
  <c r="H222" i="6"/>
  <c r="G221" i="6"/>
  <c r="F220" i="6"/>
  <c r="E219" i="6"/>
  <c r="D218" i="6"/>
  <c r="C217" i="6"/>
  <c r="B216" i="6"/>
  <c r="H214" i="6"/>
  <c r="G213" i="6"/>
  <c r="F212" i="6"/>
  <c r="E211" i="6"/>
  <c r="D210" i="6"/>
  <c r="C209" i="6"/>
  <c r="B365" i="6"/>
  <c r="H355" i="6"/>
  <c r="G346" i="6"/>
  <c r="F337" i="6"/>
  <c r="F328" i="6"/>
  <c r="B324" i="6"/>
  <c r="E319" i="6"/>
  <c r="H314" i="6"/>
  <c r="D311" i="6"/>
  <c r="B308" i="6"/>
  <c r="F305" i="6"/>
  <c r="D303" i="6"/>
  <c r="B301" i="6"/>
  <c r="G298" i="6"/>
  <c r="F296" i="6"/>
  <c r="F294" i="6"/>
  <c r="B293" i="6"/>
  <c r="B291" i="6"/>
  <c r="C289" i="6"/>
  <c r="E287" i="6"/>
  <c r="E285" i="6"/>
  <c r="H283" i="6"/>
  <c r="H281" i="6"/>
  <c r="B280" i="6"/>
  <c r="D278" i="6"/>
  <c r="D276" i="6"/>
  <c r="C275" i="6"/>
  <c r="B274" i="6"/>
  <c r="H272" i="6"/>
  <c r="G271" i="6"/>
  <c r="F270" i="6"/>
  <c r="E269" i="6"/>
  <c r="D268" i="6"/>
  <c r="C267" i="6"/>
  <c r="B266" i="6"/>
  <c r="H264" i="6"/>
  <c r="G263" i="6"/>
  <c r="F262" i="6"/>
  <c r="E261" i="6"/>
  <c r="D260" i="6"/>
  <c r="C259" i="6"/>
  <c r="B258" i="6"/>
  <c r="H256" i="6"/>
  <c r="G255" i="6"/>
  <c r="F254" i="6"/>
  <c r="E253" i="6"/>
  <c r="D252" i="6"/>
  <c r="C251" i="6"/>
  <c r="B250" i="6"/>
  <c r="H248" i="6"/>
  <c r="G247" i="6"/>
  <c r="F246" i="6"/>
  <c r="E245" i="6"/>
  <c r="D244" i="6"/>
  <c r="C243" i="6"/>
  <c r="C366" i="6"/>
  <c r="F329" i="6"/>
  <c r="E311" i="6"/>
  <c r="C301" i="6"/>
  <c r="C293" i="6"/>
  <c r="G285" i="6"/>
  <c r="E278" i="6"/>
  <c r="B273" i="6"/>
  <c r="E268" i="6"/>
  <c r="B265" i="6"/>
  <c r="H261" i="6"/>
  <c r="B259" i="6"/>
  <c r="H255" i="6"/>
  <c r="G252" i="6"/>
  <c r="H249" i="6"/>
  <c r="G246" i="6"/>
  <c r="F243" i="6"/>
  <c r="D241" i="6"/>
  <c r="F239" i="6"/>
  <c r="F237" i="6"/>
  <c r="B236" i="6"/>
  <c r="B234" i="6"/>
  <c r="C232" i="6"/>
  <c r="E230" i="6"/>
  <c r="E228" i="6"/>
  <c r="H226" i="6"/>
  <c r="H224" i="6"/>
  <c r="B223" i="6"/>
  <c r="D221" i="6"/>
  <c r="D219" i="6"/>
  <c r="G217" i="6"/>
  <c r="G215" i="6"/>
  <c r="H213" i="6"/>
  <c r="C212" i="6"/>
  <c r="C210" i="6"/>
  <c r="G208" i="6"/>
  <c r="F207" i="6"/>
  <c r="E206" i="6"/>
  <c r="D205" i="6"/>
  <c r="C204" i="6"/>
  <c r="B203" i="6"/>
  <c r="H201" i="6"/>
  <c r="G200" i="6"/>
  <c r="F199" i="6"/>
  <c r="E198" i="6"/>
  <c r="D197" i="6"/>
  <c r="C196" i="6"/>
  <c r="B195" i="6"/>
  <c r="H193" i="6"/>
  <c r="G192" i="6"/>
  <c r="F191" i="6"/>
  <c r="E190" i="6"/>
  <c r="D189" i="6"/>
  <c r="C188" i="6"/>
  <c r="B187" i="6"/>
  <c r="H185" i="6"/>
  <c r="G184" i="6"/>
  <c r="F183" i="6"/>
  <c r="E182" i="6"/>
  <c r="D181" i="6"/>
  <c r="C180" i="6"/>
  <c r="B179" i="6"/>
  <c r="H177" i="6"/>
  <c r="G176" i="6"/>
  <c r="F175" i="6"/>
  <c r="E174" i="6"/>
  <c r="D173" i="6"/>
  <c r="C172" i="6"/>
  <c r="B171" i="6"/>
  <c r="H169" i="6"/>
  <c r="G168" i="6"/>
  <c r="F167" i="6"/>
  <c r="E166" i="6"/>
  <c r="D165" i="6"/>
  <c r="H363" i="6"/>
  <c r="E328" i="6"/>
  <c r="E310" i="6"/>
  <c r="D300" i="6"/>
  <c r="F292" i="6"/>
  <c r="D285" i="6"/>
  <c r="C278" i="6"/>
  <c r="G272" i="6"/>
  <c r="C268" i="6"/>
  <c r="G264" i="6"/>
  <c r="F261" i="6"/>
  <c r="E258" i="6"/>
  <c r="F255" i="6"/>
  <c r="E252" i="6"/>
  <c r="D249" i="6"/>
  <c r="E246" i="6"/>
  <c r="D243" i="6"/>
  <c r="B241" i="6"/>
  <c r="E239" i="6"/>
  <c r="E237" i="6"/>
  <c r="F235" i="6"/>
  <c r="H233" i="6"/>
  <c r="H231" i="6"/>
  <c r="D230" i="6"/>
  <c r="D228" i="6"/>
  <c r="E226" i="6"/>
  <c r="G224" i="6"/>
  <c r="G222" i="6"/>
  <c r="C221" i="6"/>
  <c r="C219" i="6"/>
  <c r="D217" i="6"/>
  <c r="F215" i="6"/>
  <c r="F213" i="6"/>
  <c r="B212" i="6"/>
  <c r="B210" i="6"/>
  <c r="F208" i="6"/>
  <c r="E207" i="6"/>
  <c r="D206" i="6"/>
  <c r="C205" i="6"/>
  <c r="B204" i="6"/>
  <c r="H202" i="6"/>
  <c r="G201" i="6"/>
  <c r="F200" i="6"/>
  <c r="E199" i="6"/>
  <c r="D198" i="6"/>
  <c r="C197" i="6"/>
  <c r="B196" i="6"/>
  <c r="H194" i="6"/>
  <c r="G193" i="6"/>
  <c r="F192" i="6"/>
  <c r="E191" i="6"/>
  <c r="D190" i="6"/>
  <c r="C189" i="6"/>
  <c r="B188" i="6"/>
  <c r="H186" i="6"/>
  <c r="B357" i="6"/>
  <c r="B325" i="6"/>
  <c r="C308" i="6"/>
  <c r="H298" i="6"/>
  <c r="C291" i="6"/>
  <c r="B284" i="6"/>
  <c r="F276" i="6"/>
  <c r="H271" i="6"/>
  <c r="D267" i="6"/>
  <c r="C264" i="6"/>
  <c r="D261" i="6"/>
  <c r="C258" i="6"/>
  <c r="B255" i="6"/>
  <c r="C252" i="6"/>
  <c r="B249" i="6"/>
  <c r="H245" i="6"/>
  <c r="B243" i="6"/>
  <c r="H240" i="6"/>
  <c r="B239" i="6"/>
  <c r="D237" i="6"/>
  <c r="D235" i="6"/>
  <c r="G233" i="6"/>
  <c r="G231" i="6"/>
  <c r="H229" i="6"/>
  <c r="C228" i="6"/>
  <c r="C226" i="6"/>
  <c r="F224" i="6"/>
  <c r="F222" i="6"/>
  <c r="G220" i="6"/>
  <c r="B219" i="6"/>
  <c r="B217" i="6"/>
  <c r="E215" i="6"/>
  <c r="E213" i="6"/>
  <c r="F211" i="6"/>
  <c r="H209" i="6"/>
  <c r="E208" i="6"/>
  <c r="D207" i="6"/>
  <c r="C206" i="6"/>
  <c r="B205" i="6"/>
  <c r="H203" i="6"/>
  <c r="G202" i="6"/>
  <c r="F201" i="6"/>
  <c r="E200" i="6"/>
  <c r="D199" i="6"/>
  <c r="C198" i="6"/>
  <c r="B197" i="6"/>
  <c r="H195" i="6"/>
  <c r="G194" i="6"/>
  <c r="F193" i="6"/>
  <c r="E192" i="6"/>
  <c r="D191" i="6"/>
  <c r="C190" i="6"/>
  <c r="B189" i="6"/>
  <c r="H187" i="6"/>
  <c r="G186" i="6"/>
  <c r="F185" i="6"/>
  <c r="E184" i="6"/>
  <c r="D183" i="6"/>
  <c r="C182" i="6"/>
  <c r="B181" i="6"/>
  <c r="H179" i="6"/>
  <c r="G178" i="6"/>
  <c r="F177" i="6"/>
  <c r="E176" i="6"/>
  <c r="D175" i="6"/>
  <c r="C174" i="6"/>
  <c r="B173" i="6"/>
  <c r="H171" i="6"/>
  <c r="G170" i="6"/>
  <c r="F169" i="6"/>
  <c r="E168" i="6"/>
  <c r="D167" i="6"/>
  <c r="C166" i="6"/>
  <c r="B165" i="6"/>
  <c r="H163" i="6"/>
  <c r="G162" i="6"/>
  <c r="F161" i="6"/>
  <c r="E160" i="6"/>
  <c r="D159" i="6"/>
  <c r="C158" i="6"/>
  <c r="B157" i="6"/>
  <c r="H155" i="6"/>
  <c r="G154" i="6"/>
  <c r="F153" i="6"/>
  <c r="E152" i="6"/>
  <c r="H347" i="6"/>
  <c r="E320" i="6"/>
  <c r="G305" i="6"/>
  <c r="G296" i="6"/>
  <c r="F289" i="6"/>
  <c r="B282" i="6"/>
  <c r="D275" i="6"/>
  <c r="G270" i="6"/>
  <c r="E266" i="6"/>
  <c r="F263" i="6"/>
  <c r="F345" i="6"/>
  <c r="D319" i="6"/>
  <c r="H304" i="6"/>
  <c r="E296" i="6"/>
  <c r="H288" i="6"/>
  <c r="G281" i="6"/>
  <c r="B275" i="6"/>
  <c r="E270" i="6"/>
  <c r="C266" i="6"/>
  <c r="B263" i="6"/>
  <c r="C260" i="6"/>
  <c r="B257" i="6"/>
  <c r="H253" i="6"/>
  <c r="B251" i="6"/>
  <c r="H247" i="6"/>
  <c r="G244" i="6"/>
  <c r="B242" i="6"/>
  <c r="C240" i="6"/>
  <c r="E238" i="6"/>
  <c r="E236" i="6"/>
  <c r="H234" i="6"/>
  <c r="H232" i="6"/>
  <c r="B231" i="6"/>
  <c r="D229" i="6"/>
  <c r="D227" i="6"/>
  <c r="G225" i="6"/>
  <c r="G223" i="6"/>
  <c r="H221" i="6"/>
  <c r="C220" i="6"/>
  <c r="C218" i="6"/>
  <c r="F216" i="6"/>
  <c r="F214" i="6"/>
  <c r="G212" i="6"/>
  <c r="B211" i="6"/>
  <c r="D209" i="6"/>
  <c r="B208" i="6"/>
  <c r="H206" i="6"/>
  <c r="G205" i="6"/>
  <c r="F204" i="6"/>
  <c r="E203" i="6"/>
  <c r="D202" i="6"/>
  <c r="C201" i="6"/>
  <c r="B200" i="6"/>
  <c r="H198" i="6"/>
  <c r="G197" i="6"/>
  <c r="F196" i="6"/>
  <c r="E195" i="6"/>
  <c r="D194" i="6"/>
  <c r="C193" i="6"/>
  <c r="B192" i="6"/>
  <c r="H190" i="6"/>
  <c r="G189" i="6"/>
  <c r="F188" i="6"/>
  <c r="E187" i="6"/>
  <c r="D186" i="6"/>
  <c r="C185" i="6"/>
  <c r="B184" i="6"/>
  <c r="H182" i="6"/>
  <c r="G181" i="6"/>
  <c r="F180" i="6"/>
  <c r="G338" i="6"/>
  <c r="H315" i="6"/>
  <c r="E303" i="6"/>
  <c r="H294" i="6"/>
  <c r="F287" i="6"/>
  <c r="G354" i="6"/>
  <c r="H290" i="6"/>
  <c r="F271" i="6"/>
  <c r="E262" i="6"/>
  <c r="C256" i="6"/>
  <c r="C250" i="6"/>
  <c r="C244" i="6"/>
  <c r="G239" i="6"/>
  <c r="C236" i="6"/>
  <c r="F232" i="6"/>
  <c r="G228" i="6"/>
  <c r="B225" i="6"/>
  <c r="E221" i="6"/>
  <c r="H217" i="6"/>
  <c r="D214" i="6"/>
  <c r="E210" i="6"/>
  <c r="G207" i="6"/>
  <c r="E205" i="6"/>
  <c r="C203" i="6"/>
  <c r="H200" i="6"/>
  <c r="F198" i="6"/>
  <c r="D196" i="6"/>
  <c r="B194" i="6"/>
  <c r="G191" i="6"/>
  <c r="E189" i="6"/>
  <c r="C187" i="6"/>
  <c r="B185" i="6"/>
  <c r="C183" i="6"/>
  <c r="E181" i="6"/>
  <c r="F179" i="6"/>
  <c r="C178" i="6"/>
  <c r="F176" i="6"/>
  <c r="B175" i="6"/>
  <c r="F173" i="6"/>
  <c r="B172" i="6"/>
  <c r="E170" i="6"/>
  <c r="B169" i="6"/>
  <c r="E167" i="6"/>
  <c r="H165" i="6"/>
  <c r="E164" i="6"/>
  <c r="C163" i="6"/>
  <c r="H161" i="6"/>
  <c r="F160" i="6"/>
  <c r="C159" i="6"/>
  <c r="H157" i="6"/>
  <c r="F156" i="6"/>
  <c r="D155" i="6"/>
  <c r="B154" i="6"/>
  <c r="G152" i="6"/>
  <c r="E151" i="6"/>
  <c r="D150" i="6"/>
  <c r="C149" i="6"/>
  <c r="B148" i="6"/>
  <c r="H146" i="6"/>
  <c r="G145" i="6"/>
  <c r="F144" i="6"/>
  <c r="E143" i="6"/>
  <c r="D142" i="6"/>
  <c r="C141" i="6"/>
  <c r="B140" i="6"/>
  <c r="H138" i="6"/>
  <c r="G137" i="6"/>
  <c r="F136" i="6"/>
  <c r="E135" i="6"/>
  <c r="D134" i="6"/>
  <c r="C133" i="6"/>
  <c r="B132" i="6"/>
  <c r="H130" i="6"/>
  <c r="G129" i="6"/>
  <c r="F128" i="6"/>
  <c r="E127" i="6"/>
  <c r="D126" i="6"/>
  <c r="C125" i="6"/>
  <c r="B124" i="6"/>
  <c r="H122" i="6"/>
  <c r="G121" i="6"/>
  <c r="F120" i="6"/>
  <c r="E119" i="6"/>
  <c r="D118" i="6"/>
  <c r="C117" i="6"/>
  <c r="B116" i="6"/>
  <c r="H114" i="6"/>
  <c r="G113" i="6"/>
  <c r="F112" i="6"/>
  <c r="E111" i="6"/>
  <c r="E336" i="6"/>
  <c r="D287" i="6"/>
  <c r="F269" i="6"/>
  <c r="G260" i="6"/>
  <c r="G254" i="6"/>
  <c r="G248" i="6"/>
  <c r="E242" i="6"/>
  <c r="G238" i="6"/>
  <c r="C235" i="6"/>
  <c r="F231" i="6"/>
  <c r="B228" i="6"/>
  <c r="C224" i="6"/>
  <c r="E220" i="6"/>
  <c r="H216" i="6"/>
  <c r="D213" i="6"/>
  <c r="G209" i="6"/>
  <c r="C207" i="6"/>
  <c r="H204" i="6"/>
  <c r="F202" i="6"/>
  <c r="D200" i="6"/>
  <c r="B198" i="6"/>
  <c r="G195" i="6"/>
  <c r="E193" i="6"/>
  <c r="C191" i="6"/>
  <c r="H188" i="6"/>
  <c r="F186" i="6"/>
  <c r="H184" i="6"/>
  <c r="B183" i="6"/>
  <c r="C181" i="6"/>
  <c r="E179" i="6"/>
  <c r="B178" i="6"/>
  <c r="D176" i="6"/>
  <c r="H174" i="6"/>
  <c r="E173" i="6"/>
  <c r="G171" i="6"/>
  <c r="D170" i="6"/>
  <c r="H168" i="6"/>
  <c r="C167" i="6"/>
  <c r="G165" i="6"/>
  <c r="D164" i="6"/>
  <c r="B163" i="6"/>
  <c r="G161" i="6"/>
  <c r="D160" i="6"/>
  <c r="B159" i="6"/>
  <c r="G157" i="6"/>
  <c r="E156" i="6"/>
  <c r="C155" i="6"/>
  <c r="H153" i="6"/>
  <c r="F152" i="6"/>
  <c r="D151" i="6"/>
  <c r="C150" i="6"/>
  <c r="B149" i="6"/>
  <c r="H147" i="6"/>
  <c r="G146" i="6"/>
  <c r="F145" i="6"/>
  <c r="E144" i="6"/>
  <c r="D143" i="6"/>
  <c r="C142" i="6"/>
  <c r="B141" i="6"/>
  <c r="H139" i="6"/>
  <c r="G138" i="6"/>
  <c r="F137" i="6"/>
  <c r="E136" i="6"/>
  <c r="D135" i="6"/>
  <c r="C134" i="6"/>
  <c r="B133" i="6"/>
  <c r="H131" i="6"/>
  <c r="G130" i="6"/>
  <c r="F129" i="6"/>
  <c r="E128" i="6"/>
  <c r="D127" i="6"/>
  <c r="C126" i="6"/>
  <c r="B125" i="6"/>
  <c r="H123" i="6"/>
  <c r="G122" i="6"/>
  <c r="F121" i="6"/>
  <c r="E120" i="6"/>
  <c r="D119" i="6"/>
  <c r="C118" i="6"/>
  <c r="B117" i="6"/>
  <c r="H115" i="6"/>
  <c r="G114" i="6"/>
  <c r="F113" i="6"/>
  <c r="E112" i="6"/>
  <c r="H323" i="6"/>
  <c r="E283" i="6"/>
  <c r="D269" i="6"/>
  <c r="E260" i="6"/>
  <c r="E254" i="6"/>
  <c r="C248" i="6"/>
  <c r="C242" i="6"/>
  <c r="F238" i="6"/>
  <c r="B235" i="6"/>
  <c r="E231" i="6"/>
  <c r="F227" i="6"/>
  <c r="H223" i="6"/>
  <c r="D220" i="6"/>
  <c r="G216" i="6"/>
  <c r="C213" i="6"/>
  <c r="E209" i="6"/>
  <c r="B207" i="6"/>
  <c r="G204" i="6"/>
  <c r="E202" i="6"/>
  <c r="C200" i="6"/>
  <c r="H197" i="6"/>
  <c r="F195" i="6"/>
  <c r="D193" i="6"/>
  <c r="B191" i="6"/>
  <c r="G188" i="6"/>
  <c r="E186" i="6"/>
  <c r="F184" i="6"/>
  <c r="G182" i="6"/>
  <c r="H180" i="6"/>
  <c r="D179" i="6"/>
  <c r="G177" i="6"/>
  <c r="C176" i="6"/>
  <c r="G174" i="6"/>
  <c r="C173" i="6"/>
  <c r="F171" i="6"/>
  <c r="C170" i="6"/>
  <c r="F168" i="6"/>
  <c r="B167" i="6"/>
  <c r="F165" i="6"/>
  <c r="C164" i="6"/>
  <c r="H162" i="6"/>
  <c r="E161" i="6"/>
  <c r="C160" i="6"/>
  <c r="H158" i="6"/>
  <c r="F157" i="6"/>
  <c r="D156" i="6"/>
  <c r="B155" i="6"/>
  <c r="G153" i="6"/>
  <c r="D152" i="6"/>
  <c r="C151" i="6"/>
  <c r="B150" i="6"/>
  <c r="H148" i="6"/>
  <c r="G147" i="6"/>
  <c r="F146" i="6"/>
  <c r="E145" i="6"/>
  <c r="D144" i="6"/>
  <c r="C143" i="6"/>
  <c r="B142" i="6"/>
  <c r="H140" i="6"/>
  <c r="G139" i="6"/>
  <c r="F138" i="6"/>
  <c r="E137" i="6"/>
  <c r="D136" i="6"/>
  <c r="C135" i="6"/>
  <c r="B134" i="6"/>
  <c r="H132" i="6"/>
  <c r="G131" i="6"/>
  <c r="G314" i="6"/>
  <c r="E280" i="6"/>
  <c r="B267" i="6"/>
  <c r="F259" i="6"/>
  <c r="F253" i="6"/>
  <c r="F247" i="6"/>
  <c r="H241" i="6"/>
  <c r="D238" i="6"/>
  <c r="E234" i="6"/>
  <c r="G230" i="6"/>
  <c r="C227" i="6"/>
  <c r="F223" i="6"/>
  <c r="B220" i="6"/>
  <c r="C216" i="6"/>
  <c r="E212" i="6"/>
  <c r="B209" i="6"/>
  <c r="G206" i="6"/>
  <c r="E204" i="6"/>
  <c r="C202" i="6"/>
  <c r="H199" i="6"/>
  <c r="F197" i="6"/>
  <c r="D195" i="6"/>
  <c r="B193" i="6"/>
  <c r="G190" i="6"/>
  <c r="E188" i="6"/>
  <c r="C186" i="6"/>
  <c r="D184" i="6"/>
  <c r="F182" i="6"/>
  <c r="G180" i="6"/>
  <c r="C179" i="6"/>
  <c r="E177" i="6"/>
  <c r="B176" i="6"/>
  <c r="F174" i="6"/>
  <c r="H172" i="6"/>
  <c r="E171" i="6"/>
  <c r="B170" i="6"/>
  <c r="D168" i="6"/>
  <c r="H166" i="6"/>
  <c r="E165" i="6"/>
  <c r="B164" i="6"/>
  <c r="F162" i="6"/>
  <c r="D161" i="6"/>
  <c r="B160" i="6"/>
  <c r="G158" i="6"/>
  <c r="E157" i="6"/>
  <c r="C156" i="6"/>
  <c r="H154" i="6"/>
  <c r="E153" i="6"/>
  <c r="C152" i="6"/>
  <c r="B151" i="6"/>
  <c r="H149" i="6"/>
  <c r="G148" i="6"/>
  <c r="F147" i="6"/>
  <c r="E146" i="6"/>
  <c r="D145" i="6"/>
  <c r="C144" i="6"/>
  <c r="B143" i="6"/>
  <c r="H141" i="6"/>
  <c r="G140" i="6"/>
  <c r="F139" i="6"/>
  <c r="E138" i="6"/>
  <c r="D137" i="6"/>
  <c r="C136" i="6"/>
  <c r="B135" i="6"/>
  <c r="H133" i="6"/>
  <c r="G132" i="6"/>
  <c r="F131" i="6"/>
  <c r="E130" i="6"/>
  <c r="D129" i="6"/>
  <c r="C128" i="6"/>
  <c r="B127" i="6"/>
  <c r="H125" i="6"/>
  <c r="G124" i="6"/>
  <c r="F123" i="6"/>
  <c r="E122" i="6"/>
  <c r="D121" i="6"/>
  <c r="C120" i="6"/>
  <c r="B119" i="6"/>
  <c r="H117" i="6"/>
  <c r="G116" i="6"/>
  <c r="F115" i="6"/>
  <c r="E114" i="6"/>
  <c r="D113" i="6"/>
  <c r="C112" i="6"/>
  <c r="B111" i="6"/>
  <c r="H109" i="6"/>
  <c r="G108" i="6"/>
  <c r="F107" i="6"/>
  <c r="E106" i="6"/>
  <c r="D105" i="6"/>
  <c r="C104" i="6"/>
  <c r="B103" i="6"/>
  <c r="H101" i="6"/>
  <c r="G100" i="6"/>
  <c r="F99" i="6"/>
  <c r="E98" i="6"/>
  <c r="D97" i="6"/>
  <c r="C96" i="6"/>
  <c r="B95" i="6"/>
  <c r="H93" i="6"/>
  <c r="G92" i="6"/>
  <c r="F91" i="6"/>
  <c r="E90" i="6"/>
  <c r="D89" i="6"/>
  <c r="C88" i="6"/>
  <c r="H307" i="6"/>
  <c r="G279" i="6"/>
  <c r="H265" i="6"/>
  <c r="D259" i="6"/>
  <c r="D253" i="6"/>
  <c r="B247" i="6"/>
  <c r="G241" i="6"/>
  <c r="H237" i="6"/>
  <c r="C234" i="6"/>
  <c r="F230" i="6"/>
  <c r="B227" i="6"/>
  <c r="E223" i="6"/>
  <c r="F219" i="6"/>
  <c r="H215" i="6"/>
  <c r="D212" i="6"/>
  <c r="H208" i="6"/>
  <c r="F206" i="6"/>
  <c r="D204" i="6"/>
  <c r="B202" i="6"/>
  <c r="G199" i="6"/>
  <c r="E197" i="6"/>
  <c r="C195" i="6"/>
  <c r="H192" i="6"/>
  <c r="F190" i="6"/>
  <c r="D188" i="6"/>
  <c r="B186" i="6"/>
  <c r="C184" i="6"/>
  <c r="D182" i="6"/>
  <c r="E180" i="6"/>
  <c r="H178" i="6"/>
  <c r="D177" i="6"/>
  <c r="H175" i="6"/>
  <c r="D174" i="6"/>
  <c r="G172" i="6"/>
  <c r="D171" i="6"/>
  <c r="G169" i="6"/>
  <c r="C168" i="6"/>
  <c r="G166" i="6"/>
  <c r="C165" i="6"/>
  <c r="G163" i="6"/>
  <c r="E162" i="6"/>
  <c r="C161" i="6"/>
  <c r="H159" i="6"/>
  <c r="F158" i="6"/>
  <c r="D157" i="6"/>
  <c r="B156" i="6"/>
  <c r="F154" i="6"/>
  <c r="D153" i="6"/>
  <c r="B152" i="6"/>
  <c r="H150" i="6"/>
  <c r="G149" i="6"/>
  <c r="F148" i="6"/>
  <c r="E147" i="6"/>
  <c r="D146" i="6"/>
  <c r="C145" i="6"/>
  <c r="B144" i="6"/>
  <c r="H142" i="6"/>
  <c r="G141" i="6"/>
  <c r="F140" i="6"/>
  <c r="E139" i="6"/>
  <c r="D138" i="6"/>
  <c r="B298" i="6"/>
  <c r="C274" i="6"/>
  <c r="H263" i="6"/>
  <c r="D257" i="6"/>
  <c r="D251" i="6"/>
  <c r="D245" i="6"/>
  <c r="F240" i="6"/>
  <c r="G236" i="6"/>
  <c r="B233" i="6"/>
  <c r="E229" i="6"/>
  <c r="H225" i="6"/>
  <c r="D222" i="6"/>
  <c r="E218" i="6"/>
  <c r="G214" i="6"/>
  <c r="C211" i="6"/>
  <c r="C208" i="6"/>
  <c r="H205" i="6"/>
  <c r="F203" i="6"/>
  <c r="D201" i="6"/>
  <c r="B199" i="6"/>
  <c r="G196" i="6"/>
  <c r="E194" i="6"/>
  <c r="C192" i="6"/>
  <c r="H189" i="6"/>
  <c r="F187" i="6"/>
  <c r="E185" i="6"/>
  <c r="G183" i="6"/>
  <c r="H181" i="6"/>
  <c r="B180" i="6"/>
  <c r="E178" i="6"/>
  <c r="B177" i="6"/>
  <c r="E175" i="6"/>
  <c r="H173" i="6"/>
  <c r="E172" i="6"/>
  <c r="H170" i="6"/>
  <c r="D169" i="6"/>
  <c r="H167" i="6"/>
  <c r="D166" i="6"/>
  <c r="G164" i="6"/>
  <c r="E163" i="6"/>
  <c r="C162" i="6"/>
  <c r="H160" i="6"/>
  <c r="F159" i="6"/>
  <c r="D158" i="6"/>
  <c r="H156" i="6"/>
  <c r="F155" i="6"/>
  <c r="D154" i="6"/>
  <c r="F302" i="6"/>
  <c r="F251" i="6"/>
  <c r="D233" i="6"/>
  <c r="H218" i="6"/>
  <c r="B206" i="6"/>
  <c r="H196" i="6"/>
  <c r="G187" i="6"/>
  <c r="D180" i="6"/>
  <c r="B174" i="6"/>
  <c r="B168" i="6"/>
  <c r="D162" i="6"/>
  <c r="C157" i="6"/>
  <c r="H152" i="6"/>
  <c r="E149" i="6"/>
  <c r="C146" i="6"/>
  <c r="F143" i="6"/>
  <c r="D140" i="6"/>
  <c r="C137" i="6"/>
  <c r="H134" i="6"/>
  <c r="F132" i="6"/>
  <c r="F130" i="6"/>
  <c r="H128" i="6"/>
  <c r="H126" i="6"/>
  <c r="D125" i="6"/>
  <c r="D123" i="6"/>
  <c r="E121" i="6"/>
  <c r="G119" i="6"/>
  <c r="G117" i="6"/>
  <c r="C116" i="6"/>
  <c r="C114" i="6"/>
  <c r="D112" i="6"/>
  <c r="G110" i="6"/>
  <c r="E109" i="6"/>
  <c r="C108" i="6"/>
  <c r="H106" i="6"/>
  <c r="F105" i="6"/>
  <c r="D104" i="6"/>
  <c r="H102" i="6"/>
  <c r="F101" i="6"/>
  <c r="D100" i="6"/>
  <c r="B99" i="6"/>
  <c r="G97" i="6"/>
  <c r="E96" i="6"/>
  <c r="C95" i="6"/>
  <c r="G93" i="6"/>
  <c r="E92" i="6"/>
  <c r="C91" i="6"/>
  <c r="H89" i="6"/>
  <c r="F88" i="6"/>
  <c r="D87" i="6"/>
  <c r="C86" i="6"/>
  <c r="B85" i="6"/>
  <c r="H83" i="6"/>
  <c r="G82" i="6"/>
  <c r="F81" i="6"/>
  <c r="E80" i="6"/>
  <c r="D79" i="6"/>
  <c r="C78" i="6"/>
  <c r="B77" i="6"/>
  <c r="H75" i="6"/>
  <c r="G74" i="6"/>
  <c r="F73" i="6"/>
  <c r="E72" i="6"/>
  <c r="D71" i="6"/>
  <c r="C70" i="6"/>
  <c r="B69" i="6"/>
  <c r="H67" i="6"/>
  <c r="G66" i="6"/>
  <c r="F65" i="6"/>
  <c r="E64" i="6"/>
  <c r="D63" i="6"/>
  <c r="C62" i="6"/>
  <c r="B61" i="6"/>
  <c r="H59" i="6"/>
  <c r="G58" i="6"/>
  <c r="F57" i="6"/>
  <c r="E56" i="6"/>
  <c r="D55" i="6"/>
  <c r="C54" i="6"/>
  <c r="B53" i="6"/>
  <c r="H51" i="6"/>
  <c r="G50" i="6"/>
  <c r="F49" i="6"/>
  <c r="E48" i="6"/>
  <c r="D47" i="6"/>
  <c r="C46" i="6"/>
  <c r="E294" i="6"/>
  <c r="E250" i="6"/>
  <c r="G232" i="6"/>
  <c r="B218" i="6"/>
  <c r="F205" i="6"/>
  <c r="E196" i="6"/>
  <c r="D187" i="6"/>
  <c r="G179" i="6"/>
  <c r="G173" i="6"/>
  <c r="G167" i="6"/>
  <c r="B162" i="6"/>
  <c r="G156" i="6"/>
  <c r="H151" i="6"/>
  <c r="D149" i="6"/>
  <c r="B146" i="6"/>
  <c r="G142" i="6"/>
  <c r="C140" i="6"/>
  <c r="B137" i="6"/>
  <c r="G134" i="6"/>
  <c r="E132" i="6"/>
  <c r="D130" i="6"/>
  <c r="G128" i="6"/>
  <c r="G126" i="6"/>
  <c r="H124" i="6"/>
  <c r="C123" i="6"/>
  <c r="C121" i="6"/>
  <c r="F119" i="6"/>
  <c r="F117" i="6"/>
  <c r="G115" i="6"/>
  <c r="B114" i="6"/>
  <c r="B112" i="6"/>
  <c r="F110" i="6"/>
  <c r="D109" i="6"/>
  <c r="B108" i="6"/>
  <c r="G106" i="6"/>
  <c r="E105" i="6"/>
  <c r="B104" i="6"/>
  <c r="G102" i="6"/>
  <c r="E101" i="6"/>
  <c r="C100" i="6"/>
  <c r="H98" i="6"/>
  <c r="F97" i="6"/>
  <c r="D96" i="6"/>
  <c r="H94" i="6"/>
  <c r="F93" i="6"/>
  <c r="D92" i="6"/>
  <c r="B91" i="6"/>
  <c r="G89" i="6"/>
  <c r="E88" i="6"/>
  <c r="C87" i="6"/>
  <c r="B86" i="6"/>
  <c r="H84" i="6"/>
  <c r="G83" i="6"/>
  <c r="F82" i="6"/>
  <c r="E81" i="6"/>
  <c r="D80" i="6"/>
  <c r="C79" i="6"/>
  <c r="B78" i="6"/>
  <c r="H76" i="6"/>
  <c r="G75" i="6"/>
  <c r="F74" i="6"/>
  <c r="E73" i="6"/>
  <c r="D72" i="6"/>
  <c r="C71" i="6"/>
  <c r="B70" i="6"/>
  <c r="H68" i="6"/>
  <c r="G67" i="6"/>
  <c r="F66" i="6"/>
  <c r="E65" i="6"/>
  <c r="D64" i="6"/>
  <c r="C63" i="6"/>
  <c r="B62" i="6"/>
  <c r="H60" i="6"/>
  <c r="G59" i="6"/>
  <c r="F58" i="6"/>
  <c r="E57" i="6"/>
  <c r="D56" i="6"/>
  <c r="C55" i="6"/>
  <c r="B54" i="6"/>
  <c r="H52" i="6"/>
  <c r="G51" i="6"/>
  <c r="F50" i="6"/>
  <c r="E49" i="6"/>
  <c r="D48" i="6"/>
  <c r="C276" i="6"/>
  <c r="F245" i="6"/>
  <c r="F229" i="6"/>
  <c r="B215" i="6"/>
  <c r="G203" i="6"/>
  <c r="F194" i="6"/>
  <c r="G185" i="6"/>
  <c r="F178" i="6"/>
  <c r="F172" i="6"/>
  <c r="F166" i="6"/>
  <c r="B161" i="6"/>
  <c r="G155" i="6"/>
  <c r="G151" i="6"/>
  <c r="E148" i="6"/>
  <c r="H145" i="6"/>
  <c r="F142" i="6"/>
  <c r="D139" i="6"/>
  <c r="H136" i="6"/>
  <c r="F134" i="6"/>
  <c r="D132" i="6"/>
  <c r="C130" i="6"/>
  <c r="D128" i="6"/>
  <c r="F126" i="6"/>
  <c r="F124" i="6"/>
  <c r="B123" i="6"/>
  <c r="B121" i="6"/>
  <c r="C119" i="6"/>
  <c r="E117" i="6"/>
  <c r="E115" i="6"/>
  <c r="H113" i="6"/>
  <c r="H111" i="6"/>
  <c r="E110" i="6"/>
  <c r="C109" i="6"/>
  <c r="H107" i="6"/>
  <c r="F106" i="6"/>
  <c r="C105" i="6"/>
  <c r="H103" i="6"/>
  <c r="F102" i="6"/>
  <c r="D101" i="6"/>
  <c r="B100" i="6"/>
  <c r="G98" i="6"/>
  <c r="E97" i="6"/>
  <c r="B96" i="6"/>
  <c r="G94" i="6"/>
  <c r="E93" i="6"/>
  <c r="C92" i="6"/>
  <c r="H90" i="6"/>
  <c r="F89" i="6"/>
  <c r="D88" i="6"/>
  <c r="B87" i="6"/>
  <c r="H85" i="6"/>
  <c r="G84" i="6"/>
  <c r="F83" i="6"/>
  <c r="E82" i="6"/>
  <c r="D81" i="6"/>
  <c r="C80" i="6"/>
  <c r="B79" i="6"/>
  <c r="H77" i="6"/>
  <c r="G76" i="6"/>
  <c r="F75" i="6"/>
  <c r="E74" i="6"/>
  <c r="D73" i="6"/>
  <c r="C72" i="6"/>
  <c r="B71" i="6"/>
  <c r="H69" i="6"/>
  <c r="G68" i="6"/>
  <c r="F67" i="6"/>
  <c r="E66" i="6"/>
  <c r="D65" i="6"/>
  <c r="C64" i="6"/>
  <c r="B63" i="6"/>
  <c r="H61" i="6"/>
  <c r="G60" i="6"/>
  <c r="F59" i="6"/>
  <c r="E58" i="6"/>
  <c r="D57" i="6"/>
  <c r="C56" i="6"/>
  <c r="B55" i="6"/>
  <c r="H53" i="6"/>
  <c r="G52" i="6"/>
  <c r="F51" i="6"/>
  <c r="E50" i="6"/>
  <c r="D49" i="6"/>
  <c r="C48" i="6"/>
  <c r="B47" i="6"/>
  <c r="H45" i="6"/>
  <c r="G44" i="6"/>
  <c r="F43" i="6"/>
  <c r="E42" i="6"/>
  <c r="D41" i="6"/>
  <c r="C40" i="6"/>
  <c r="B39" i="6"/>
  <c r="H37" i="6"/>
  <c r="G36" i="6"/>
  <c r="F35" i="6"/>
  <c r="E34" i="6"/>
  <c r="D33" i="6"/>
  <c r="C32" i="6"/>
  <c r="B31" i="6"/>
  <c r="H29" i="6"/>
  <c r="G28" i="6"/>
  <c r="F27" i="6"/>
  <c r="E26" i="6"/>
  <c r="D25" i="6"/>
  <c r="C24" i="6"/>
  <c r="B23" i="6"/>
  <c r="H21" i="6"/>
  <c r="G20" i="6"/>
  <c r="F19" i="6"/>
  <c r="E18" i="6"/>
  <c r="D17" i="6"/>
  <c r="C16" i="6"/>
  <c r="B15" i="6"/>
  <c r="H13" i="6"/>
  <c r="H273" i="6"/>
  <c r="E244" i="6"/>
  <c r="C229" i="6"/>
  <c r="E214" i="6"/>
  <c r="D203" i="6"/>
  <c r="C194" i="6"/>
  <c r="D185" i="6"/>
  <c r="D178" i="6"/>
  <c r="D172" i="6"/>
  <c r="B166" i="6"/>
  <c r="G160" i="6"/>
  <c r="E155" i="6"/>
  <c r="F151" i="6"/>
  <c r="D148" i="6"/>
  <c r="B145" i="6"/>
  <c r="E142" i="6"/>
  <c r="C139" i="6"/>
  <c r="G136" i="6"/>
  <c r="E134" i="6"/>
  <c r="C132" i="6"/>
  <c r="B130" i="6"/>
  <c r="B128" i="6"/>
  <c r="E126" i="6"/>
  <c r="E124" i="6"/>
  <c r="F122" i="6"/>
  <c r="H120" i="6"/>
  <c r="H118" i="6"/>
  <c r="D117" i="6"/>
  <c r="D115" i="6"/>
  <c r="E113" i="6"/>
  <c r="G111" i="6"/>
  <c r="D110" i="6"/>
  <c r="B109" i="6"/>
  <c r="G107" i="6"/>
  <c r="D106" i="6"/>
  <c r="B105" i="6"/>
  <c r="G103" i="6"/>
  <c r="E102" i="6"/>
  <c r="C101" i="6"/>
  <c r="H99" i="6"/>
  <c r="F98" i="6"/>
  <c r="C97" i="6"/>
  <c r="H95" i="6"/>
  <c r="F94" i="6"/>
  <c r="D93" i="6"/>
  <c r="B92" i="6"/>
  <c r="G90" i="6"/>
  <c r="E89" i="6"/>
  <c r="B88" i="6"/>
  <c r="H86" i="6"/>
  <c r="G85" i="6"/>
  <c r="F84" i="6"/>
  <c r="E83" i="6"/>
  <c r="D82" i="6"/>
  <c r="C81" i="6"/>
  <c r="B80" i="6"/>
  <c r="H78" i="6"/>
  <c r="G77" i="6"/>
  <c r="F76" i="6"/>
  <c r="E75" i="6"/>
  <c r="D74" i="6"/>
  <c r="C73" i="6"/>
  <c r="B72" i="6"/>
  <c r="H70" i="6"/>
  <c r="G69" i="6"/>
  <c r="F68" i="6"/>
  <c r="E67" i="6"/>
  <c r="D66" i="6"/>
  <c r="C65" i="6"/>
  <c r="B64" i="6"/>
  <c r="H62" i="6"/>
  <c r="G61" i="6"/>
  <c r="F60" i="6"/>
  <c r="D265" i="6"/>
  <c r="G240" i="6"/>
  <c r="B226" i="6"/>
  <c r="D211" i="6"/>
  <c r="E201" i="6"/>
  <c r="D192" i="6"/>
  <c r="H183" i="6"/>
  <c r="C177" i="6"/>
  <c r="C171" i="6"/>
  <c r="H164" i="6"/>
  <c r="G159" i="6"/>
  <c r="E154" i="6"/>
  <c r="G150" i="6"/>
  <c r="C148" i="6"/>
  <c r="H144" i="6"/>
  <c r="F141" i="6"/>
  <c r="B139" i="6"/>
  <c r="B136" i="6"/>
  <c r="G133" i="6"/>
  <c r="E131" i="6"/>
  <c r="H129" i="6"/>
  <c r="H127" i="6"/>
  <c r="B126" i="6"/>
  <c r="D124" i="6"/>
  <c r="D122" i="6"/>
  <c r="G120" i="6"/>
  <c r="G118" i="6"/>
  <c r="H116" i="6"/>
  <c r="C115" i="6"/>
  <c r="C113" i="6"/>
  <c r="F111" i="6"/>
  <c r="C110" i="6"/>
  <c r="H108" i="6"/>
  <c r="E107" i="6"/>
  <c r="C106" i="6"/>
  <c r="H104" i="6"/>
  <c r="F103" i="6"/>
  <c r="D102" i="6"/>
  <c r="B101" i="6"/>
  <c r="G99" i="6"/>
  <c r="D98" i="6"/>
  <c r="B97" i="6"/>
  <c r="G95" i="6"/>
  <c r="E94" i="6"/>
  <c r="C93" i="6"/>
  <c r="H91" i="6"/>
  <c r="F90" i="6"/>
  <c r="C89" i="6"/>
  <c r="H87" i="6"/>
  <c r="G86" i="6"/>
  <c r="F85" i="6"/>
  <c r="E84" i="6"/>
  <c r="D83" i="6"/>
  <c r="C82" i="6"/>
  <c r="B81" i="6"/>
  <c r="H79" i="6"/>
  <c r="G78" i="6"/>
  <c r="F77" i="6"/>
  <c r="E76" i="6"/>
  <c r="D75" i="6"/>
  <c r="C74" i="6"/>
  <c r="B73" i="6"/>
  <c r="H71" i="6"/>
  <c r="G70" i="6"/>
  <c r="F69" i="6"/>
  <c r="E68" i="6"/>
  <c r="D67" i="6"/>
  <c r="C66" i="6"/>
  <c r="B65" i="6"/>
  <c r="H63" i="6"/>
  <c r="G62" i="6"/>
  <c r="F61" i="6"/>
  <c r="E60" i="6"/>
  <c r="D59" i="6"/>
  <c r="C58" i="6"/>
  <c r="B57" i="6"/>
  <c r="H55" i="6"/>
  <c r="G54" i="6"/>
  <c r="F53" i="6"/>
  <c r="E52" i="6"/>
  <c r="D51" i="6"/>
  <c r="C50" i="6"/>
  <c r="B49" i="6"/>
  <c r="H47" i="6"/>
  <c r="G46" i="6"/>
  <c r="G262" i="6"/>
  <c r="H239" i="6"/>
  <c r="D225" i="6"/>
  <c r="H210" i="6"/>
  <c r="B201" i="6"/>
  <c r="H191" i="6"/>
  <c r="E183" i="6"/>
  <c r="H176" i="6"/>
  <c r="F170" i="6"/>
  <c r="F164" i="6"/>
  <c r="E159" i="6"/>
  <c r="C154" i="6"/>
  <c r="F150" i="6"/>
  <c r="D147" i="6"/>
  <c r="G144" i="6"/>
  <c r="E141" i="6"/>
  <c r="C138" i="6"/>
  <c r="H135" i="6"/>
  <c r="F133" i="6"/>
  <c r="D131" i="6"/>
  <c r="E129" i="6"/>
  <c r="G127" i="6"/>
  <c r="G125" i="6"/>
  <c r="C124" i="6"/>
  <c r="C122" i="6"/>
  <c r="D120" i="6"/>
  <c r="F118" i="6"/>
  <c r="F116" i="6"/>
  <c r="B115" i="6"/>
  <c r="B113" i="6"/>
  <c r="D111" i="6"/>
  <c r="B110" i="6"/>
  <c r="F108" i="6"/>
  <c r="D107" i="6"/>
  <c r="B106" i="6"/>
  <c r="G104" i="6"/>
  <c r="E103" i="6"/>
  <c r="C102" i="6"/>
  <c r="H100" i="6"/>
  <c r="E99" i="6"/>
  <c r="C98" i="6"/>
  <c r="H96" i="6"/>
  <c r="F95" i="6"/>
  <c r="D94" i="6"/>
  <c r="B93" i="6"/>
  <c r="G91" i="6"/>
  <c r="D90" i="6"/>
  <c r="B89" i="6"/>
  <c r="G87" i="6"/>
  <c r="F86" i="6"/>
  <c r="E85" i="6"/>
  <c r="D84" i="6"/>
  <c r="C83" i="6"/>
  <c r="B82" i="6"/>
  <c r="H80" i="6"/>
  <c r="G79" i="6"/>
  <c r="F78" i="6"/>
  <c r="E77" i="6"/>
  <c r="D76" i="6"/>
  <c r="C75" i="6"/>
  <c r="B74" i="6"/>
  <c r="H72" i="6"/>
  <c r="G71" i="6"/>
  <c r="F70" i="6"/>
  <c r="E69" i="6"/>
  <c r="D68" i="6"/>
  <c r="C67" i="6"/>
  <c r="B66" i="6"/>
  <c r="H64" i="6"/>
  <c r="G63" i="6"/>
  <c r="F62" i="6"/>
  <c r="E61" i="6"/>
  <c r="D60" i="6"/>
  <c r="C59" i="6"/>
  <c r="B58" i="6"/>
  <c r="H56" i="6"/>
  <c r="B14" i="6"/>
  <c r="D15" i="6"/>
  <c r="F16" i="6"/>
  <c r="H17" i="6"/>
  <c r="C19" i="6"/>
  <c r="E20" i="6"/>
  <c r="G21" i="6"/>
  <c r="C23" i="6"/>
  <c r="E24" i="6"/>
  <c r="G25" i="6"/>
  <c r="B27" i="6"/>
  <c r="D28" i="6"/>
  <c r="F29" i="6"/>
  <c r="H30" i="6"/>
  <c r="D32" i="6"/>
  <c r="F33" i="6"/>
  <c r="H34" i="6"/>
  <c r="C36" i="6"/>
  <c r="E37" i="6"/>
  <c r="G38" i="6"/>
  <c r="B40" i="6"/>
  <c r="E41" i="6"/>
  <c r="G42" i="6"/>
  <c r="B44" i="6"/>
  <c r="D45" i="6"/>
  <c r="H46" i="6"/>
  <c r="H48" i="6"/>
  <c r="C51" i="6"/>
  <c r="E53" i="6"/>
  <c r="G55" i="6"/>
  <c r="H58" i="6"/>
  <c r="E62" i="6"/>
  <c r="B67" i="6"/>
  <c r="F71" i="6"/>
  <c r="C76" i="6"/>
  <c r="G80" i="6"/>
  <c r="D85" i="6"/>
  <c r="C90" i="6"/>
  <c r="E95" i="6"/>
  <c r="F100" i="6"/>
  <c r="H105" i="6"/>
  <c r="C111" i="6"/>
  <c r="E118" i="6"/>
  <c r="F125" i="6"/>
  <c r="E133" i="6"/>
  <c r="H143" i="6"/>
  <c r="E158" i="6"/>
  <c r="B182" i="6"/>
  <c r="E222" i="6"/>
  <c r="E15" i="6"/>
  <c r="B18" i="6"/>
  <c r="B22" i="6"/>
  <c r="F24" i="6"/>
  <c r="C27" i="6"/>
  <c r="C31" i="6"/>
  <c r="B35" i="6"/>
  <c r="F37" i="6"/>
  <c r="F41" i="6"/>
  <c r="C44" i="6"/>
  <c r="C49" i="6"/>
  <c r="G53" i="6"/>
  <c r="B59" i="6"/>
  <c r="E63" i="6"/>
  <c r="B68" i="6"/>
  <c r="F72" i="6"/>
  <c r="C77" i="6"/>
  <c r="G81" i="6"/>
  <c r="D86" i="6"/>
  <c r="D91" i="6"/>
  <c r="F96" i="6"/>
  <c r="G101" i="6"/>
  <c r="B107" i="6"/>
  <c r="G112" i="6"/>
  <c r="H119" i="6"/>
  <c r="C127" i="6"/>
  <c r="F135" i="6"/>
  <c r="B147" i="6"/>
  <c r="D163" i="6"/>
  <c r="F189" i="6"/>
  <c r="D236" i="6"/>
  <c r="C14" i="6"/>
  <c r="G16" i="6"/>
  <c r="D19" i="6"/>
  <c r="F20" i="6"/>
  <c r="D23" i="6"/>
  <c r="H25" i="6"/>
  <c r="E28" i="6"/>
  <c r="G29" i="6"/>
  <c r="E32" i="6"/>
  <c r="G33" i="6"/>
  <c r="D36" i="6"/>
  <c r="H38" i="6"/>
  <c r="D40" i="6"/>
  <c r="H42" i="6"/>
  <c r="E45" i="6"/>
  <c r="C47" i="6"/>
  <c r="E51" i="6"/>
  <c r="B56" i="6"/>
  <c r="B13" i="6"/>
  <c r="D14" i="6"/>
  <c r="F15" i="6"/>
  <c r="H16" i="6"/>
  <c r="C18" i="6"/>
  <c r="E19" i="6"/>
  <c r="H20" i="6"/>
  <c r="C22" i="6"/>
  <c r="E23" i="6"/>
  <c r="G24" i="6"/>
  <c r="B26" i="6"/>
  <c r="D27" i="6"/>
  <c r="F28" i="6"/>
  <c r="B30" i="6"/>
  <c r="D31" i="6"/>
  <c r="F32" i="6"/>
  <c r="H33" i="6"/>
  <c r="C35" i="6"/>
  <c r="E36" i="6"/>
  <c r="G37" i="6"/>
  <c r="C39" i="6"/>
  <c r="E40" i="6"/>
  <c r="G41" i="6"/>
  <c r="B43" i="6"/>
  <c r="D44" i="6"/>
  <c r="F45" i="6"/>
  <c r="E47" i="6"/>
  <c r="G49" i="6"/>
  <c r="B52" i="6"/>
  <c r="D54" i="6"/>
  <c r="F56" i="6"/>
  <c r="E59" i="6"/>
  <c r="F63" i="6"/>
  <c r="C68" i="6"/>
  <c r="G72" i="6"/>
  <c r="D77" i="6"/>
  <c r="H81" i="6"/>
  <c r="E86" i="6"/>
  <c r="E91" i="6"/>
  <c r="G96" i="6"/>
  <c r="B102" i="6"/>
  <c r="C107" i="6"/>
  <c r="H112" i="6"/>
  <c r="B120" i="6"/>
  <c r="F127" i="6"/>
  <c r="G135" i="6"/>
  <c r="C147" i="6"/>
  <c r="F163" i="6"/>
  <c r="B190" i="6"/>
  <c r="C237" i="6"/>
  <c r="E31" i="6"/>
  <c r="G32" i="6"/>
  <c r="B34" i="6"/>
  <c r="D35" i="6"/>
  <c r="F36" i="6"/>
  <c r="B38" i="6"/>
  <c r="D39" i="6"/>
  <c r="F40" i="6"/>
  <c r="H41" i="6"/>
  <c r="C43" i="6"/>
  <c r="E44" i="6"/>
  <c r="G45" i="6"/>
  <c r="F47" i="6"/>
  <c r="H49" i="6"/>
  <c r="C52" i="6"/>
  <c r="E54" i="6"/>
  <c r="G56" i="6"/>
  <c r="B60" i="6"/>
  <c r="F64" i="6"/>
  <c r="C69" i="6"/>
  <c r="G73" i="6"/>
  <c r="D78" i="6"/>
  <c r="H82" i="6"/>
  <c r="E87" i="6"/>
  <c r="F92" i="6"/>
  <c r="H97" i="6"/>
  <c r="C103" i="6"/>
  <c r="D108" i="6"/>
  <c r="D114" i="6"/>
  <c r="H121" i="6"/>
  <c r="B129" i="6"/>
  <c r="H137" i="6"/>
  <c r="F149" i="6"/>
  <c r="C169" i="6"/>
  <c r="G198" i="6"/>
  <c r="G256" i="6"/>
  <c r="E27" i="6"/>
  <c r="C30" i="6"/>
  <c r="D13" i="6"/>
  <c r="F14" i="6"/>
  <c r="H15" i="6"/>
  <c r="C17" i="6"/>
  <c r="F18" i="6"/>
  <c r="H19" i="6"/>
  <c r="C21" i="6"/>
  <c r="E22" i="6"/>
  <c r="G23" i="6"/>
  <c r="B25" i="6"/>
  <c r="D26" i="6"/>
  <c r="G27" i="6"/>
  <c r="B29" i="6"/>
  <c r="D30" i="6"/>
  <c r="F31" i="6"/>
  <c r="H32" i="6"/>
  <c r="C34" i="6"/>
  <c r="E35" i="6"/>
  <c r="H36" i="6"/>
  <c r="C38" i="6"/>
  <c r="E39" i="6"/>
  <c r="G40" i="6"/>
  <c r="B42" i="6"/>
  <c r="D43" i="6"/>
  <c r="F44" i="6"/>
  <c r="B46" i="6"/>
  <c r="G47" i="6"/>
  <c r="B50" i="6"/>
  <c r="D52" i="6"/>
  <c r="F54" i="6"/>
  <c r="C57" i="6"/>
  <c r="C60" i="6"/>
  <c r="G64" i="6"/>
  <c r="D69" i="6"/>
  <c r="H73" i="6"/>
  <c r="E78" i="6"/>
  <c r="B83" i="6"/>
  <c r="F87" i="6"/>
  <c r="H92" i="6"/>
  <c r="B98" i="6"/>
  <c r="D103" i="6"/>
  <c r="E108" i="6"/>
  <c r="F114" i="6"/>
  <c r="B122" i="6"/>
  <c r="C129" i="6"/>
  <c r="B138" i="6"/>
  <c r="E150" i="6"/>
  <c r="E169" i="6"/>
  <c r="C199" i="6"/>
  <c r="H257" i="6"/>
  <c r="G8" i="2"/>
  <c r="O45" i="3" l="1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44" i="3"/>
  <c r="D36" i="2"/>
  <c r="E36" i="2"/>
  <c r="F36" i="2"/>
  <c r="N64" i="3" l="1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6" i="3"/>
  <c r="M46" i="3"/>
  <c r="N45" i="3"/>
  <c r="M4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6" i="3"/>
  <c r="D46" i="3"/>
  <c r="E45" i="3"/>
  <c r="D45" i="3"/>
  <c r="E8" i="3"/>
  <c r="D8" i="3"/>
  <c r="C9" i="3"/>
  <c r="C8" i="3"/>
  <c r="O36" i="2" l="1"/>
  <c r="P36" i="2"/>
  <c r="Q36" i="2"/>
  <c r="R36" i="2"/>
  <c r="S36" i="2"/>
  <c r="T36" i="2"/>
  <c r="U36" i="2"/>
  <c r="V36" i="2"/>
  <c r="W36" i="2"/>
  <c r="X36" i="2"/>
  <c r="Y36" i="2"/>
  <c r="N36" i="2"/>
  <c r="G36" i="2"/>
  <c r="H36" i="2"/>
  <c r="I36" i="2"/>
  <c r="J36" i="2"/>
  <c r="K36" i="2"/>
  <c r="L36" i="2"/>
  <c r="O12" i="2"/>
  <c r="O30" i="2" s="1"/>
  <c r="P12" i="2"/>
  <c r="P30" i="2" s="1"/>
  <c r="Q12" i="2"/>
  <c r="Q30" i="2" s="1"/>
  <c r="R12" i="2"/>
  <c r="R30" i="2" s="1"/>
  <c r="S12" i="2"/>
  <c r="S30" i="2" s="1"/>
  <c r="T12" i="2"/>
  <c r="T30" i="2" s="1"/>
  <c r="U12" i="2"/>
  <c r="U30" i="2" s="1"/>
  <c r="V12" i="2"/>
  <c r="V30" i="2" s="1"/>
  <c r="W12" i="2"/>
  <c r="W30" i="2" s="1"/>
  <c r="X12" i="2"/>
  <c r="X30" i="2" s="1"/>
  <c r="Y12" i="2"/>
  <c r="Y30" i="2" s="1"/>
  <c r="N12" i="2"/>
  <c r="E12" i="2"/>
  <c r="E30" i="2" s="1"/>
  <c r="F12" i="2"/>
  <c r="F30" i="2" s="1"/>
  <c r="G12" i="2"/>
  <c r="H12" i="2"/>
  <c r="H30" i="2" s="1"/>
  <c r="I12" i="2"/>
  <c r="I30" i="2" s="1"/>
  <c r="J12" i="2"/>
  <c r="J30" i="2" s="1"/>
  <c r="K12" i="2"/>
  <c r="K30" i="2" s="1"/>
  <c r="L12" i="2"/>
  <c r="L30" i="2" s="1"/>
  <c r="D12" i="2"/>
  <c r="D30" i="2" s="1"/>
  <c r="G30" i="2" l="1"/>
  <c r="J31" i="2" s="1"/>
  <c r="W31" i="2"/>
  <c r="T31" i="2"/>
  <c r="N30" i="2"/>
  <c r="Q31" i="2" s="1"/>
  <c r="N31" i="2"/>
  <c r="F22" i="5"/>
  <c r="F12" i="5"/>
  <c r="K45" i="3" l="1"/>
  <c r="L45" i="3" s="1"/>
  <c r="P45" i="3" s="1"/>
  <c r="K46" i="3"/>
  <c r="L46" i="3" s="1"/>
  <c r="P46" i="3" s="1"/>
  <c r="K47" i="3"/>
  <c r="L47" i="3" s="1"/>
  <c r="K48" i="3"/>
  <c r="L48" i="3" s="1"/>
  <c r="P48" i="3" s="1"/>
  <c r="K49" i="3"/>
  <c r="L49" i="3" s="1"/>
  <c r="P49" i="3" s="1"/>
  <c r="K50" i="3"/>
  <c r="L50" i="3" s="1"/>
  <c r="K51" i="3"/>
  <c r="L51" i="3" s="1"/>
  <c r="P51" i="3" s="1"/>
  <c r="K52" i="3"/>
  <c r="L52" i="3" s="1"/>
  <c r="K53" i="3"/>
  <c r="L53" i="3" s="1"/>
  <c r="P53" i="3" s="1"/>
  <c r="K54" i="3"/>
  <c r="L54" i="3" s="1"/>
  <c r="P54" i="3" s="1"/>
  <c r="K55" i="3"/>
  <c r="L55" i="3" s="1"/>
  <c r="K56" i="3"/>
  <c r="L56" i="3" s="1"/>
  <c r="P56" i="3" s="1"/>
  <c r="K57" i="3"/>
  <c r="L57" i="3" s="1"/>
  <c r="P57" i="3" s="1"/>
  <c r="K58" i="3"/>
  <c r="K59" i="3"/>
  <c r="L59" i="3" s="1"/>
  <c r="P59" i="3" s="1"/>
  <c r="K60" i="3"/>
  <c r="L60" i="3" s="1"/>
  <c r="K61" i="3"/>
  <c r="L61" i="3" s="1"/>
  <c r="K62" i="3"/>
  <c r="L62" i="3" s="1"/>
  <c r="P62" i="3" s="1"/>
  <c r="K63" i="3"/>
  <c r="L63" i="3" s="1"/>
  <c r="K64" i="3"/>
  <c r="L64" i="3" s="1"/>
  <c r="K44" i="3"/>
  <c r="L44" i="3" s="1"/>
  <c r="L58" i="3"/>
  <c r="B65" i="3"/>
  <c r="C64" i="3"/>
  <c r="C63" i="3"/>
  <c r="C62" i="3"/>
  <c r="G62" i="3" s="1"/>
  <c r="C61" i="3"/>
  <c r="C60" i="3"/>
  <c r="C59" i="3"/>
  <c r="C58" i="3"/>
  <c r="G58" i="3" s="1"/>
  <c r="C57" i="3"/>
  <c r="C56" i="3"/>
  <c r="C55" i="3"/>
  <c r="G55" i="3" s="1"/>
  <c r="C54" i="3"/>
  <c r="G54" i="3" s="1"/>
  <c r="C53" i="3"/>
  <c r="C52" i="3"/>
  <c r="C51" i="3"/>
  <c r="C50" i="3"/>
  <c r="G50" i="3" s="1"/>
  <c r="C49" i="3"/>
  <c r="C48" i="3"/>
  <c r="C47" i="3"/>
  <c r="C46" i="3"/>
  <c r="G46" i="3" s="1"/>
  <c r="C45" i="3"/>
  <c r="C44" i="3"/>
  <c r="C15" i="3"/>
  <c r="C16" i="3"/>
  <c r="C17" i="3"/>
  <c r="C18" i="3"/>
  <c r="C19" i="3"/>
  <c r="C20" i="3"/>
  <c r="C28" i="3"/>
  <c r="C27" i="3"/>
  <c r="C26" i="3"/>
  <c r="C25" i="3"/>
  <c r="C24" i="3"/>
  <c r="C23" i="3"/>
  <c r="C22" i="3"/>
  <c r="C21" i="3"/>
  <c r="C14" i="3"/>
  <c r="C13" i="3"/>
  <c r="C12" i="3"/>
  <c r="C11" i="3"/>
  <c r="C10" i="3"/>
  <c r="B29" i="3"/>
  <c r="N47" i="3" l="1"/>
  <c r="M47" i="3"/>
  <c r="E47" i="3"/>
  <c r="D47" i="3"/>
  <c r="M44" i="3"/>
  <c r="N44" i="3"/>
  <c r="E44" i="3"/>
  <c r="D44" i="3"/>
  <c r="E15" i="3"/>
  <c r="D15" i="3"/>
  <c r="G24" i="3"/>
  <c r="E24" i="3"/>
  <c r="D24" i="3"/>
  <c r="I17" i="3"/>
  <c r="E17" i="3"/>
  <c r="D17" i="3"/>
  <c r="I22" i="3"/>
  <c r="E22" i="3"/>
  <c r="D22" i="3"/>
  <c r="E19" i="3"/>
  <c r="D19" i="3"/>
  <c r="E28" i="3"/>
  <c r="D28" i="3"/>
  <c r="I11" i="3"/>
  <c r="E11" i="3"/>
  <c r="D11" i="3"/>
  <c r="E21" i="3"/>
  <c r="D21" i="3"/>
  <c r="E25" i="3"/>
  <c r="D25" i="3"/>
  <c r="E20" i="3"/>
  <c r="D20" i="3"/>
  <c r="G16" i="3"/>
  <c r="E16" i="3"/>
  <c r="D16" i="3"/>
  <c r="E26" i="3"/>
  <c r="D26" i="3"/>
  <c r="E9" i="3"/>
  <c r="D9" i="3"/>
  <c r="E23" i="3"/>
  <c r="D23" i="3"/>
  <c r="I27" i="3"/>
  <c r="E27" i="3"/>
  <c r="D27" i="3"/>
  <c r="E18" i="3"/>
  <c r="D18" i="3"/>
  <c r="H58" i="2"/>
  <c r="Q58" i="2"/>
  <c r="Y58" i="2"/>
  <c r="S58" i="2"/>
  <c r="I58" i="2"/>
  <c r="R58" i="2"/>
  <c r="F58" i="2"/>
  <c r="J58" i="2"/>
  <c r="K58" i="2"/>
  <c r="T58" i="2"/>
  <c r="L58" i="2"/>
  <c r="U58" i="2"/>
  <c r="N58" i="2"/>
  <c r="V58" i="2"/>
  <c r="O58" i="2"/>
  <c r="W58" i="2"/>
  <c r="G58" i="2"/>
  <c r="P58" i="2"/>
  <c r="X58" i="2"/>
  <c r="I14" i="3"/>
  <c r="D14" i="3"/>
  <c r="E14" i="3"/>
  <c r="D10" i="3"/>
  <c r="E10" i="3"/>
  <c r="I13" i="3"/>
  <c r="E13" i="3"/>
  <c r="D13" i="3"/>
  <c r="D12" i="3"/>
  <c r="E12" i="3"/>
  <c r="G51" i="3"/>
  <c r="G47" i="3"/>
  <c r="K65" i="3"/>
  <c r="G49" i="3"/>
  <c r="H49" i="3" s="1"/>
  <c r="G59" i="3"/>
  <c r="I8" i="3"/>
  <c r="G20" i="3"/>
  <c r="G19" i="3"/>
  <c r="P61" i="3"/>
  <c r="Q61" i="3" s="1"/>
  <c r="Q56" i="3"/>
  <c r="Q48" i="3"/>
  <c r="Q53" i="3"/>
  <c r="G63" i="3"/>
  <c r="P64" i="3"/>
  <c r="Q64" i="3" s="1"/>
  <c r="I24" i="3"/>
  <c r="H46" i="3"/>
  <c r="G53" i="3"/>
  <c r="H53" i="3" s="1"/>
  <c r="I23" i="3"/>
  <c r="H50" i="3"/>
  <c r="G57" i="3"/>
  <c r="H57" i="3" s="1"/>
  <c r="P50" i="3"/>
  <c r="P58" i="3"/>
  <c r="L65" i="3"/>
  <c r="I21" i="3"/>
  <c r="G61" i="3"/>
  <c r="P47" i="3"/>
  <c r="Q49" i="3"/>
  <c r="P55" i="3"/>
  <c r="Q57" i="3"/>
  <c r="P63" i="3"/>
  <c r="Q45" i="3"/>
  <c r="I18" i="3"/>
  <c r="P44" i="3"/>
  <c r="Q46" i="3"/>
  <c r="P52" i="3"/>
  <c r="Q54" i="3"/>
  <c r="P60" i="3"/>
  <c r="Q62" i="3"/>
  <c r="G22" i="3"/>
  <c r="I16" i="3"/>
  <c r="Q51" i="3"/>
  <c r="Q59" i="3"/>
  <c r="G21" i="3"/>
  <c r="C65" i="3"/>
  <c r="G17" i="3"/>
  <c r="H54" i="3"/>
  <c r="G14" i="3"/>
  <c r="G13" i="3"/>
  <c r="I10" i="3"/>
  <c r="H62" i="3"/>
  <c r="G28" i="3"/>
  <c r="I26" i="3"/>
  <c r="I9" i="3"/>
  <c r="I25" i="3"/>
  <c r="G26" i="3"/>
  <c r="G18" i="3"/>
  <c r="G10" i="3"/>
  <c r="G27" i="3"/>
  <c r="I15" i="3"/>
  <c r="G25" i="3"/>
  <c r="G11" i="3"/>
  <c r="H16" i="3"/>
  <c r="I28" i="3"/>
  <c r="I20" i="3"/>
  <c r="I12" i="3"/>
  <c r="G23" i="3"/>
  <c r="G15" i="3"/>
  <c r="I19" i="3"/>
  <c r="G12" i="3"/>
  <c r="H58" i="3"/>
  <c r="G45" i="3"/>
  <c r="H45" i="3" s="1"/>
  <c r="H61" i="3"/>
  <c r="G44" i="3"/>
  <c r="G48" i="3"/>
  <c r="G52" i="3"/>
  <c r="H52" i="3" s="1"/>
  <c r="H55" i="3"/>
  <c r="G56" i="3"/>
  <c r="G60" i="3"/>
  <c r="G64" i="3"/>
  <c r="G9" i="3"/>
  <c r="H24" i="3"/>
  <c r="H20" i="3" l="1"/>
  <c r="H63" i="3"/>
  <c r="H15" i="3"/>
  <c r="H26" i="3"/>
  <c r="H19" i="3"/>
  <c r="G8" i="3"/>
  <c r="H8" i="3" s="1"/>
  <c r="H48" i="3"/>
  <c r="Q58" i="3"/>
  <c r="C29" i="3"/>
  <c r="H59" i="3"/>
  <c r="H51" i="3"/>
  <c r="H17" i="3"/>
  <c r="Q47" i="3"/>
  <c r="H47" i="3"/>
  <c r="H12" i="3"/>
  <c r="H56" i="3"/>
  <c r="Q55" i="3"/>
  <c r="N65" i="3"/>
  <c r="Q52" i="3"/>
  <c r="H18" i="3"/>
  <c r="Q63" i="3"/>
  <c r="Q60" i="3"/>
  <c r="Q50" i="3"/>
  <c r="H64" i="3"/>
  <c r="M65" i="3"/>
  <c r="H60" i="3"/>
  <c r="P65" i="3"/>
  <c r="Q44" i="3"/>
  <c r="H10" i="3"/>
  <c r="I29" i="3"/>
  <c r="H11" i="3"/>
  <c r="E65" i="3"/>
  <c r="G65" i="3"/>
  <c r="H44" i="3"/>
  <c r="D65" i="3"/>
  <c r="H21" i="3"/>
  <c r="H27" i="3"/>
  <c r="H14" i="3"/>
  <c r="H25" i="3"/>
  <c r="H22" i="3"/>
  <c r="H28" i="3"/>
  <c r="H13" i="3"/>
  <c r="H23" i="3"/>
  <c r="H9" i="3"/>
  <c r="E29" i="3"/>
  <c r="D29" i="3"/>
  <c r="B71" i="3" l="1"/>
  <c r="L69" i="3"/>
  <c r="G29" i="3"/>
  <c r="E24" i="2" s="1"/>
  <c r="B72" i="3"/>
  <c r="N22" i="2" s="1"/>
  <c r="J22" i="2"/>
  <c r="Q22" i="2"/>
  <c r="L70" i="3"/>
  <c r="T22" i="2" s="1"/>
  <c r="L71" i="3"/>
  <c r="W22" i="2" s="1"/>
  <c r="L72" i="3"/>
  <c r="B35" i="3"/>
  <c r="B36" i="3"/>
  <c r="B33" i="3"/>
  <c r="B34" i="3"/>
  <c r="O24" i="2"/>
  <c r="W24" i="2"/>
  <c r="P24" i="2"/>
  <c r="X24" i="2"/>
  <c r="Q24" i="2"/>
  <c r="Y24" i="2"/>
  <c r="R24" i="2"/>
  <c r="N24" i="2"/>
  <c r="S24" i="2"/>
  <c r="U24" i="2"/>
  <c r="V24" i="2"/>
  <c r="T24" i="2"/>
  <c r="F8" i="2"/>
  <c r="E8" i="2"/>
  <c r="H65" i="3"/>
  <c r="L21" i="2" s="1"/>
  <c r="Q65" i="3"/>
  <c r="J24" i="2"/>
  <c r="I24" i="2"/>
  <c r="K24" i="2"/>
  <c r="L24" i="2"/>
  <c r="G24" i="2"/>
  <c r="H24" i="2"/>
  <c r="H29" i="3"/>
  <c r="D21" i="2" s="1"/>
  <c r="D24" i="2" l="1"/>
  <c r="F24" i="2"/>
  <c r="H21" i="2"/>
  <c r="K21" i="2"/>
  <c r="J21" i="2"/>
  <c r="I21" i="2"/>
  <c r="G21" i="2"/>
  <c r="R21" i="2"/>
  <c r="N21" i="2"/>
  <c r="S21" i="2"/>
  <c r="U21" i="2"/>
  <c r="P21" i="2"/>
  <c r="Q21" i="2"/>
  <c r="W21" i="2"/>
  <c r="T21" i="2"/>
  <c r="O21" i="2"/>
  <c r="Y21" i="2"/>
  <c r="V21" i="2"/>
  <c r="X21" i="2"/>
  <c r="F21" i="2"/>
  <c r="E21" i="2"/>
  <c r="O16" i="2" l="1"/>
  <c r="P16" i="2"/>
  <c r="Q16" i="2"/>
  <c r="R16" i="2"/>
  <c r="S16" i="2"/>
  <c r="T16" i="2"/>
  <c r="U16" i="2"/>
  <c r="V16" i="2"/>
  <c r="W16" i="2"/>
  <c r="X16" i="2"/>
  <c r="Y16" i="2"/>
  <c r="Q62" i="2"/>
  <c r="R62" i="2"/>
  <c r="Y62" i="2"/>
  <c r="R65" i="2" l="1"/>
  <c r="X62" i="2"/>
  <c r="X65" i="2" s="1"/>
  <c r="P62" i="2"/>
  <c r="P65" i="2" s="1"/>
  <c r="W62" i="2"/>
  <c r="W65" i="2" s="1"/>
  <c r="O62" i="2"/>
  <c r="O65" i="2" s="1"/>
  <c r="V62" i="2"/>
  <c r="V65" i="2" s="1"/>
  <c r="Y65" i="2"/>
  <c r="Q65" i="2"/>
  <c r="S62" i="2"/>
  <c r="S65" i="2" s="1"/>
  <c r="U62" i="2"/>
  <c r="U65" i="2" s="1"/>
  <c r="T62" i="2"/>
  <c r="T65" i="2" s="1"/>
  <c r="B24" i="5" l="1"/>
  <c r="E16" i="2"/>
  <c r="F16" i="2"/>
  <c r="G16" i="2"/>
  <c r="H16" i="2"/>
  <c r="I16" i="2"/>
  <c r="J16" i="2"/>
  <c r="K16" i="2"/>
  <c r="L16" i="2"/>
  <c r="N16" i="2"/>
  <c r="D16" i="2"/>
  <c r="E62" i="2" l="1"/>
  <c r="E65" i="2" s="1"/>
  <c r="F62" i="2"/>
  <c r="F65" i="2" s="1"/>
  <c r="J62" i="2"/>
  <c r="J65" i="2" s="1"/>
  <c r="N62" i="2"/>
  <c r="N65" i="2" s="1"/>
  <c r="L62" i="2"/>
  <c r="L65" i="2" s="1"/>
  <c r="G62" i="2"/>
  <c r="G65" i="2" s="1"/>
  <c r="D62" i="2" l="1"/>
  <c r="D65" i="2" s="1"/>
  <c r="D66" i="2" s="1"/>
  <c r="E64" i="2" s="1"/>
  <c r="E66" i="2" s="1"/>
  <c r="F64" i="2" s="1"/>
  <c r="F66" i="2" s="1"/>
  <c r="G64" i="2" s="1"/>
  <c r="G66" i="2" s="1"/>
  <c r="H64" i="2" s="1"/>
  <c r="I62" i="2"/>
  <c r="I65" i="2" s="1"/>
  <c r="K62" i="2"/>
  <c r="K65" i="2" s="1"/>
  <c r="H62" i="2"/>
  <c r="H65" i="2" s="1"/>
  <c r="H66" i="2" l="1"/>
  <c r="I64" i="2" s="1"/>
  <c r="I66" i="2" s="1"/>
  <c r="J64" i="2" s="1"/>
  <c r="J66" i="2" s="1"/>
  <c r="K64" i="2" s="1"/>
  <c r="K66" i="2" s="1"/>
  <c r="L64" i="2" s="1"/>
  <c r="L66" i="2" s="1"/>
  <c r="N64" i="2" s="1"/>
  <c r="N66" i="2" s="1"/>
  <c r="O64" i="2" l="1"/>
  <c r="O66" i="2" s="1"/>
  <c r="P64" i="2" s="1"/>
  <c r="P66" i="2" s="1"/>
  <c r="Q64" i="2" s="1"/>
  <c r="Q66" i="2" s="1"/>
  <c r="R64" i="2" l="1"/>
  <c r="R66" i="2" s="1"/>
  <c r="S64" i="2" l="1"/>
  <c r="S66" i="2" s="1"/>
  <c r="T64" i="2" l="1"/>
  <c r="T66" i="2" s="1"/>
  <c r="U64" i="2" l="1"/>
  <c r="U66" i="2" s="1"/>
  <c r="V64" i="2" l="1"/>
  <c r="V66" i="2" s="1"/>
  <c r="W64" i="2" l="1"/>
  <c r="W66" i="2" s="1"/>
  <c r="X64" i="2" l="1"/>
  <c r="X66" i="2" s="1"/>
  <c r="Y64" i="2" s="1"/>
  <c r="Y66" i="2" s="1"/>
</calcChain>
</file>

<file path=xl/sharedStrings.xml><?xml version="1.0" encoding="utf-8"?>
<sst xmlns="http://schemas.openxmlformats.org/spreadsheetml/2006/main" count="176" uniqueCount="136">
  <si>
    <t>Business Owner Personal Survival figures</t>
  </si>
  <si>
    <t>Estimated Expenditure per Month </t>
  </si>
  <si>
    <t>Personal Assets (fixed items with significant value)</t>
  </si>
  <si>
    <t>£ monthly cost</t>
  </si>
  <si>
    <t>Notes/actions</t>
  </si>
  <si>
    <t>Mortgage/loan outstanding</t>
  </si>
  <si>
    <t>Mortgage/rent </t>
  </si>
  <si>
    <t>Negotiate with Landlord</t>
  </si>
  <si>
    <t>House</t>
  </si>
  <si>
    <t>Parish rates, water rates  </t>
  </si>
  <si>
    <t>defer paying</t>
  </si>
  <si>
    <t>Car</t>
  </si>
  <si>
    <t>Gas, electricity, oil </t>
  </si>
  <si>
    <t>defer paying - stop DD/SO</t>
  </si>
  <si>
    <t>Savings in bank</t>
  </si>
  <si>
    <t>All personal and property insurance </t>
  </si>
  <si>
    <t>Shares</t>
  </si>
  <si>
    <t>Food, general housekeeping expenses </t>
  </si>
  <si>
    <t>Other investments</t>
  </si>
  <si>
    <t>Clothing </t>
  </si>
  <si>
    <t>Other (e.g artwork)</t>
  </si>
  <si>
    <t>Phone, mobile, broadband services </t>
  </si>
  <si>
    <t>Entertainment (meals, drinks etc.) </t>
  </si>
  <si>
    <t>Total</t>
  </si>
  <si>
    <t>Holidays </t>
  </si>
  <si>
    <t>Subscriptions to associations, journals etc </t>
  </si>
  <si>
    <t>Committments - Significant  (e.g.HP on TV)</t>
  </si>
  <si>
    <t>Car Tax and insurance </t>
  </si>
  <si>
    <t>Outstanding if known</t>
  </si>
  <si>
    <t>Monthly payment</t>
  </si>
  <si>
    <t>Car running expenses (incl. fuel and parking) </t>
  </si>
  <si>
    <t>Car service and maintenance </t>
  </si>
  <si>
    <t>Children’s expenditure and presents </t>
  </si>
  <si>
    <t>Savings plans, pension etc. </t>
  </si>
  <si>
    <t>Loan repayments </t>
  </si>
  <si>
    <t>Other (please state) </t>
  </si>
  <si>
    <t>Expenditure need to be covered</t>
  </si>
  <si>
    <t>Income</t>
  </si>
  <si>
    <t>Notes</t>
  </si>
  <si>
    <t>Bank loan</t>
  </si>
  <si>
    <t>Donation/Grant</t>
  </si>
  <si>
    <t>Payroll Scheme</t>
  </si>
  <si>
    <t>phase 2 scheme populated from staffing sheet</t>
  </si>
  <si>
    <t>Sales</t>
  </si>
  <si>
    <t>Total Income</t>
  </si>
  <si>
    <t>Expenditure</t>
  </si>
  <si>
    <t>This feeds form Staffing tab</t>
  </si>
  <si>
    <t>Social Contributions</t>
  </si>
  <si>
    <t>IT IS</t>
  </si>
  <si>
    <t>Rent</t>
  </si>
  <si>
    <t>Tel &amp; Broadband</t>
  </si>
  <si>
    <t>Advertising</t>
  </si>
  <si>
    <t>Software subsciptions</t>
  </si>
  <si>
    <t>Insurance</t>
  </si>
  <si>
    <t>Non COVID-19 loan payments</t>
  </si>
  <si>
    <t>Leased equipment payments</t>
  </si>
  <si>
    <t>Cornavirus impact payouts</t>
  </si>
  <si>
    <t>Bank loan - CV scheme</t>
  </si>
  <si>
    <t>Total Expenditure</t>
  </si>
  <si>
    <t>Bank balance opening</t>
  </si>
  <si>
    <t>first figure Enter from bank statement</t>
  </si>
  <si>
    <t>Income less Expenditure</t>
  </si>
  <si>
    <t>Closing Bank balance</t>
  </si>
  <si>
    <t>During Cofunding payroll scheme</t>
  </si>
  <si>
    <t>Job Role</t>
  </si>
  <si>
    <t>Salary</t>
  </si>
  <si>
    <t>Monthly Salary</t>
  </si>
  <si>
    <t>Employee Social</t>
  </si>
  <si>
    <t xml:space="preserve">Employer Social </t>
  </si>
  <si>
    <t>IT IS rate</t>
  </si>
  <si>
    <t xml:space="preserve">IT IS </t>
  </si>
  <si>
    <t>Nett Pay (take home)</t>
  </si>
  <si>
    <t>Payroll co-funding scheme</t>
  </si>
  <si>
    <t>(employee rate)</t>
  </si>
  <si>
    <t>IT IS IS paid on 15th of following month of Pay e.g, Pay January  by 15th of February</t>
  </si>
  <si>
    <t>Social is paid quarterly April , July, October, January</t>
  </si>
  <si>
    <t>Totals</t>
  </si>
  <si>
    <t>Social</t>
  </si>
  <si>
    <t>Q1</t>
  </si>
  <si>
    <t>Q2</t>
  </si>
  <si>
    <t>Q3</t>
  </si>
  <si>
    <t>Q4</t>
  </si>
  <si>
    <t>After PCF</t>
  </si>
  <si>
    <t>Year 2021</t>
  </si>
  <si>
    <t>Nett Pay/Take home</t>
  </si>
  <si>
    <t>Increase</t>
  </si>
  <si>
    <t>Nett Pay/take home</t>
  </si>
  <si>
    <t>£</t>
  </si>
  <si>
    <t>Simple Loan Calculator</t>
  </si>
  <si>
    <t>Enter values</t>
  </si>
  <si>
    <t>Loan amount</t>
  </si>
  <si>
    <t>Annual interest rate</t>
  </si>
  <si>
    <t>Loan period in years</t>
  </si>
  <si>
    <t>Start date of loan</t>
  </si>
  <si>
    <t>Number of payments</t>
  </si>
  <si>
    <t>Total interest</t>
  </si>
  <si>
    <t>Total cost of loan</t>
  </si>
  <si>
    <t>No.</t>
  </si>
  <si>
    <t>Payment
Date</t>
  </si>
  <si>
    <t>Beginning
Balance</t>
  </si>
  <si>
    <t>Payment</t>
  </si>
  <si>
    <t>Principal</t>
  </si>
  <si>
    <t>Interest</t>
  </si>
  <si>
    <t>Ending
Balance</t>
  </si>
  <si>
    <t>Staff</t>
  </si>
  <si>
    <t>Heat light &amp; water</t>
  </si>
  <si>
    <t>GST collected</t>
  </si>
  <si>
    <t>GST suffered</t>
  </si>
  <si>
    <t>GST return payments</t>
  </si>
  <si>
    <t>Q1 &amp; Q2 Deferred GST</t>
  </si>
  <si>
    <t>Q1 &amp; Q2 Deferred social</t>
  </si>
  <si>
    <t>Bank charges &amp; credit card charges</t>
  </si>
  <si>
    <t>Dues &amp; subscriptions</t>
  </si>
  <si>
    <t>Rates</t>
  </si>
  <si>
    <t>Delivery charges</t>
  </si>
  <si>
    <t>Professional fees</t>
  </si>
  <si>
    <t>Licenses</t>
  </si>
  <si>
    <t>Music &amp; entertainment</t>
  </si>
  <si>
    <t>Other sundry costs</t>
  </si>
  <si>
    <t>Repairs and maintenance</t>
  </si>
  <si>
    <t>Vehicle expense</t>
  </si>
  <si>
    <t>Estimated value to date</t>
  </si>
  <si>
    <t>Employees / Directors</t>
  </si>
  <si>
    <t>Directors</t>
  </si>
  <si>
    <t>Employee/Director Take home</t>
  </si>
  <si>
    <t>defered</t>
  </si>
  <si>
    <t>excluding gst</t>
  </si>
  <si>
    <t xml:space="preserve">Business Cashflow </t>
  </si>
  <si>
    <t>Q3 2020 onwards</t>
  </si>
  <si>
    <t>Payments for stock/materials  purchases</t>
  </si>
  <si>
    <t>Other employee costs</t>
  </si>
  <si>
    <t>uniform, training</t>
  </si>
  <si>
    <t>NOTE:  only fillin columns in grey</t>
  </si>
  <si>
    <t>If row is in colour has formula do not override</t>
  </si>
  <si>
    <t xml:space="preserve">Busines name : </t>
  </si>
  <si>
    <t>defered GST 1yr to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</si>
</sst>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d/m/yy;@"/>
    <numFmt numFmtId="166" formatCode="_(* #,##0_);_(* \(#,##0\);_(* &quot;-&quot;??_);_(@_)"/>
  </numFmts>
  <fonts count="22">
    <font>
      <sz val="11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1"/>
      <color theme="1"/>
      <name val="Din"/>
    </font>
    <font>
      <b/>
      <sz val="14"/>
      <color theme="1"/>
      <name val="Din"/>
    </font>
    <font>
      <b/>
      <sz val="11"/>
      <color theme="1"/>
      <name val="Din"/>
    </font>
    <font>
      <sz val="8"/>
      <name val="Trebuchet MS"/>
      <family val="2"/>
      <scheme val="minor"/>
    </font>
    <font>
      <sz val="9"/>
      <color theme="1"/>
      <name val="Din"/>
    </font>
    <font>
      <sz val="18"/>
      <color theme="3"/>
      <name val="Trebuchet MS"/>
      <family val="2"/>
      <scheme val="major"/>
    </font>
    <font>
      <b/>
      <sz val="15"/>
      <color theme="3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sz val="11"/>
      <name val="Trebuchet MS"/>
      <family val="2"/>
      <scheme val="minor"/>
    </font>
    <font>
      <sz val="10"/>
      <color theme="1"/>
      <name val="Din"/>
    </font>
    <font>
      <i/>
      <sz val="9"/>
      <color theme="1"/>
      <name val="Din"/>
    </font>
    <font>
      <b/>
      <sz val="16"/>
      <color theme="1"/>
      <name val="Trebuchet MS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rgb="FF7F7F7F"/>
      </right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14" fontId="12" fillId="0" borderId="0" applyFont="0" applyFill="0" applyBorder="0">
      <alignment horizontal="right"/>
    </xf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0" fontId="5" fillId="3" borderId="0" xfId="0" applyFont="1" applyFill="1"/>
    <xf numFmtId="0" fontId="0" fillId="0" borderId="0" xfId="0" applyAlignment="1">
      <alignment wrapText="1"/>
    </xf>
    <xf numFmtId="0" fontId="7" fillId="0" borderId="0" xfId="0" applyFont="1"/>
    <xf numFmtId="166" fontId="3" fillId="0" borderId="0" xfId="0" applyNumberFormat="1" applyFont="1"/>
    <xf numFmtId="166" fontId="5" fillId="3" borderId="0" xfId="0" applyNumberFormat="1" applyFont="1" applyFill="1"/>
    <xf numFmtId="0" fontId="3" fillId="4" borderId="0" xfId="0" applyFont="1" applyFill="1"/>
    <xf numFmtId="0" fontId="3" fillId="4" borderId="0" xfId="0" applyFont="1" applyFill="1" applyAlignment="1">
      <alignment wrapText="1"/>
    </xf>
    <xf numFmtId="0" fontId="5" fillId="4" borderId="0" xfId="0" applyFont="1" applyFill="1"/>
    <xf numFmtId="0" fontId="0" fillId="4" borderId="0" xfId="0" applyFill="1"/>
    <xf numFmtId="0" fontId="8" fillId="0" borderId="0" xfId="4" applyFill="1" applyAlignment="1">
      <alignment horizontal="left"/>
    </xf>
    <xf numFmtId="0" fontId="8" fillId="0" borderId="0" xfId="4" applyAlignment="1">
      <alignment horizontal="left"/>
    </xf>
    <xf numFmtId="0" fontId="0" fillId="0" borderId="0" xfId="0" applyAlignment="1">
      <alignment horizontal="right"/>
    </xf>
    <xf numFmtId="9" fontId="0" fillId="0" borderId="13" xfId="2" applyFont="1" applyBorder="1" applyAlignment="1">
      <alignment horizontal="right"/>
    </xf>
    <xf numFmtId="43" fontId="0" fillId="0" borderId="13" xfId="1" applyFont="1" applyBorder="1" applyAlignment="1">
      <alignment horizontal="right"/>
    </xf>
    <xf numFmtId="14" fontId="0" fillId="0" borderId="13" xfId="8" applyFont="1" applyBorder="1">
      <alignment horizontal="right"/>
    </xf>
    <xf numFmtId="44" fontId="0" fillId="2" borderId="15" xfId="3" applyFont="1" applyFill="1" applyBorder="1" applyAlignment="1">
      <alignment horizontal="right"/>
    </xf>
    <xf numFmtId="43" fontId="0" fillId="2" borderId="15" xfId="1" applyFont="1" applyFill="1" applyBorder="1" applyAlignment="1">
      <alignment horizontal="right"/>
    </xf>
    <xf numFmtId="0" fontId="0" fillId="0" borderId="10" xfId="7" applyFont="1" applyAlignment="1">
      <alignment horizontal="center" wrapText="1"/>
    </xf>
    <xf numFmtId="43" fontId="0" fillId="0" borderId="0" xfId="1" applyFont="1" applyAlignment="1">
      <alignment horizontal="right"/>
    </xf>
    <xf numFmtId="14" fontId="0" fillId="0" borderId="0" xfId="8" applyFont="1">
      <alignment horizontal="right"/>
    </xf>
    <xf numFmtId="44" fontId="0" fillId="0" borderId="0" xfId="3" applyFont="1" applyAlignment="1">
      <alignment horizontal="right"/>
    </xf>
    <xf numFmtId="0" fontId="3" fillId="0" borderId="16" xfId="0" applyFont="1" applyBorder="1"/>
    <xf numFmtId="0" fontId="13" fillId="0" borderId="0" xfId="0" applyFont="1" applyAlignment="1">
      <alignment wrapText="1"/>
    </xf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4" xfId="0" applyFont="1" applyBorder="1"/>
    <xf numFmtId="9" fontId="0" fillId="0" borderId="4" xfId="0" applyNumberFormat="1" applyFont="1" applyBorder="1"/>
    <xf numFmtId="10" fontId="0" fillId="0" borderId="4" xfId="0" applyNumberFormat="1" applyFont="1" applyBorder="1"/>
    <xf numFmtId="4" fontId="0" fillId="0" borderId="0" xfId="0" applyNumberFormat="1" applyFont="1"/>
    <xf numFmtId="0" fontId="0" fillId="0" borderId="5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0" xfId="0" applyFont="1" applyBorder="1"/>
    <xf numFmtId="0" fontId="0" fillId="0" borderId="2" xfId="0" applyFont="1" applyBorder="1"/>
    <xf numFmtId="4" fontId="0" fillId="0" borderId="2" xfId="0" applyNumberFormat="1" applyFont="1" applyBorder="1"/>
    <xf numFmtId="1" fontId="0" fillId="0" borderId="0" xfId="0" applyNumberFormat="1" applyFont="1"/>
    <xf numFmtId="2" fontId="0" fillId="0" borderId="0" xfId="0" applyNumberFormat="1" applyFont="1"/>
    <xf numFmtId="1" fontId="0" fillId="0" borderId="2" xfId="0" applyNumberFormat="1" applyFont="1" applyBorder="1"/>
    <xf numFmtId="9" fontId="0" fillId="5" borderId="4" xfId="2" applyFont="1" applyFill="1" applyBorder="1"/>
    <xf numFmtId="166" fontId="3" fillId="0" borderId="0" xfId="0" applyNumberFormat="1" applyFont="1" applyFill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1" fontId="0" fillId="0" borderId="20" xfId="0" applyNumberFormat="1" applyFont="1" applyBorder="1"/>
    <xf numFmtId="0" fontId="0" fillId="0" borderId="21" xfId="0" applyFont="1" applyBorder="1"/>
    <xf numFmtId="1" fontId="0" fillId="0" borderId="22" xfId="0" applyNumberFormat="1" applyFont="1" applyBorder="1"/>
    <xf numFmtId="1" fontId="0" fillId="0" borderId="0" xfId="0" applyNumberFormat="1" applyFont="1" applyBorder="1"/>
    <xf numFmtId="0" fontId="0" fillId="0" borderId="20" xfId="0" applyFont="1" applyBorder="1"/>
    <xf numFmtId="1" fontId="0" fillId="0" borderId="3" xfId="0" applyNumberFormat="1" applyFont="1" applyBorder="1"/>
    <xf numFmtId="0" fontId="0" fillId="0" borderId="22" xfId="0" applyFont="1" applyBorder="1"/>
    <xf numFmtId="0" fontId="15" fillId="9" borderId="0" xfId="0" applyFont="1" applyFill="1"/>
    <xf numFmtId="0" fontId="0" fillId="9" borderId="0" xfId="0" applyFont="1" applyFill="1"/>
    <xf numFmtId="0" fontId="0" fillId="6" borderId="0" xfId="0" applyFont="1" applyFill="1" applyProtection="1">
      <protection locked="0"/>
    </xf>
    <xf numFmtId="4" fontId="0" fillId="5" borderId="0" xfId="0" applyNumberFormat="1" applyFont="1" applyFill="1" applyProtection="1">
      <protection locked="0"/>
    </xf>
    <xf numFmtId="0" fontId="0" fillId="0" borderId="2" xfId="0" applyFont="1" applyBorder="1" applyProtection="1">
      <protection locked="0"/>
    </xf>
    <xf numFmtId="4" fontId="0" fillId="0" borderId="2" xfId="0" applyNumberFormat="1" applyFont="1" applyBorder="1" applyProtection="1">
      <protection locked="0"/>
    </xf>
    <xf numFmtId="9" fontId="0" fillId="5" borderId="0" xfId="2" applyFont="1" applyFill="1" applyProtection="1">
      <protection locked="0"/>
    </xf>
    <xf numFmtId="0" fontId="0" fillId="0" borderId="0" xfId="0" applyFont="1" applyProtection="1">
      <protection locked="0"/>
    </xf>
    <xf numFmtId="0" fontId="0" fillId="5" borderId="0" xfId="0" applyFont="1" applyFill="1" applyProtection="1">
      <protection locked="0"/>
    </xf>
    <xf numFmtId="9" fontId="0" fillId="0" borderId="0" xfId="2" applyFont="1" applyFill="1"/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Fill="1" applyBorder="1" applyAlignment="1" applyProtection="1">
      <alignment horizontal="right"/>
      <protection locked="0"/>
    </xf>
    <xf numFmtId="0" fontId="17" fillId="8" borderId="0" xfId="0" applyFont="1" applyFill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17" fontId="16" fillId="0" borderId="0" xfId="0" applyNumberFormat="1" applyFont="1" applyAlignment="1" applyProtection="1">
      <alignment horizontal="right" wrapText="1"/>
      <protection locked="0"/>
    </xf>
    <xf numFmtId="165" fontId="16" fillId="0" borderId="0" xfId="0" applyNumberFormat="1" applyFont="1" applyFill="1" applyBorder="1" applyAlignment="1" applyProtection="1">
      <alignment horizontal="right" wrapText="1"/>
      <protection locked="0"/>
    </xf>
    <xf numFmtId="164" fontId="17" fillId="0" borderId="0" xfId="1" applyNumberFormat="1" applyFont="1" applyAlignment="1" applyProtection="1">
      <alignment horizontal="right"/>
      <protection locked="0"/>
    </xf>
    <xf numFmtId="43" fontId="17" fillId="0" borderId="0" xfId="1" applyFont="1" applyAlignment="1" applyProtection="1">
      <alignment horizontal="right"/>
      <protection locked="0"/>
    </xf>
    <xf numFmtId="43" fontId="17" fillId="0" borderId="0" xfId="1" applyFont="1" applyFill="1" applyBorder="1" applyAlignment="1" applyProtection="1">
      <alignment horizontal="right"/>
      <protection locked="0"/>
    </xf>
    <xf numFmtId="0" fontId="17" fillId="0" borderId="1" xfId="0" applyFont="1" applyBorder="1" applyProtection="1">
      <protection locked="0"/>
    </xf>
    <xf numFmtId="0" fontId="18" fillId="0" borderId="2" xfId="0" applyFont="1" applyBorder="1" applyAlignment="1" applyProtection="1">
      <alignment wrapText="1"/>
      <protection locked="0"/>
    </xf>
    <xf numFmtId="164" fontId="17" fillId="0" borderId="2" xfId="1" applyNumberFormat="1" applyFont="1" applyBorder="1" applyAlignment="1" applyProtection="1">
      <alignment horizontal="right"/>
      <protection locked="0"/>
    </xf>
    <xf numFmtId="164" fontId="17" fillId="0" borderId="0" xfId="1" applyNumberFormat="1" applyFont="1" applyFill="1" applyBorder="1" applyAlignment="1" applyProtection="1">
      <alignment horizontal="right"/>
      <protection locked="0"/>
    </xf>
    <xf numFmtId="0" fontId="17" fillId="0" borderId="0" xfId="0" applyFont="1" applyProtection="1"/>
    <xf numFmtId="0" fontId="17" fillId="0" borderId="1" xfId="0" applyFont="1" applyBorder="1" applyProtection="1"/>
    <xf numFmtId="0" fontId="18" fillId="0" borderId="2" xfId="0" applyFont="1" applyBorder="1" applyAlignment="1" applyProtection="1">
      <alignment wrapText="1"/>
    </xf>
    <xf numFmtId="164" fontId="17" fillId="0" borderId="2" xfId="1" applyNumberFormat="1" applyFont="1" applyBorder="1" applyAlignment="1" applyProtection="1">
      <alignment horizontal="right"/>
    </xf>
    <xf numFmtId="164" fontId="17" fillId="0" borderId="0" xfId="1" applyNumberFormat="1" applyFont="1" applyFill="1" applyBorder="1" applyAlignment="1" applyProtection="1">
      <alignment horizontal="right"/>
    </xf>
    <xf numFmtId="164" fontId="17" fillId="0" borderId="1" xfId="1" applyNumberFormat="1" applyFont="1" applyBorder="1" applyProtection="1">
      <protection locked="0"/>
    </xf>
    <xf numFmtId="164" fontId="18" fillId="0" borderId="2" xfId="1" applyNumberFormat="1" applyFont="1" applyBorder="1" applyAlignment="1" applyProtection="1">
      <alignment wrapText="1"/>
      <protection locked="0"/>
    </xf>
    <xf numFmtId="43" fontId="17" fillId="0" borderId="2" xfId="1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wrapText="1"/>
      <protection locked="0"/>
    </xf>
    <xf numFmtId="164" fontId="17" fillId="0" borderId="1" xfId="1" applyNumberFormat="1" applyFont="1" applyBorder="1" applyAlignment="1" applyProtection="1">
      <alignment horizontal="right"/>
      <protection locked="0"/>
    </xf>
    <xf numFmtId="0" fontId="17" fillId="8" borderId="1" xfId="0" applyFont="1" applyFill="1" applyBorder="1" applyProtection="1"/>
    <xf numFmtId="0" fontId="18" fillId="8" borderId="1" xfId="0" applyFont="1" applyFill="1" applyBorder="1" applyAlignment="1" applyProtection="1">
      <alignment wrapText="1"/>
    </xf>
    <xf numFmtId="164" fontId="17" fillId="8" borderId="1" xfId="1" applyNumberFormat="1" applyFont="1" applyFill="1" applyBorder="1" applyAlignment="1" applyProtection="1">
      <alignment horizontal="right"/>
    </xf>
    <xf numFmtId="0" fontId="16" fillId="7" borderId="0" xfId="0" applyFont="1" applyFill="1" applyProtection="1"/>
    <xf numFmtId="0" fontId="17" fillId="7" borderId="0" xfId="0" applyFont="1" applyFill="1" applyProtection="1"/>
    <xf numFmtId="0" fontId="18" fillId="7" borderId="0" xfId="0" applyFont="1" applyFill="1" applyAlignment="1" applyProtection="1">
      <alignment wrapText="1"/>
    </xf>
    <xf numFmtId="164" fontId="16" fillId="7" borderId="2" xfId="1" applyNumberFormat="1" applyFont="1" applyFill="1" applyBorder="1" applyAlignment="1" applyProtection="1">
      <alignment horizontal="right"/>
    </xf>
    <xf numFmtId="164" fontId="16" fillId="0" borderId="0" xfId="1" applyNumberFormat="1" applyFont="1" applyFill="1" applyBorder="1" applyAlignment="1" applyProtection="1">
      <alignment horizontal="right"/>
    </xf>
    <xf numFmtId="0" fontId="17" fillId="0" borderId="3" xfId="0" applyFont="1" applyBorder="1" applyProtection="1">
      <protection locked="0"/>
    </xf>
    <xf numFmtId="0" fontId="18" fillId="0" borderId="3" xfId="0" applyFont="1" applyBorder="1" applyAlignment="1" applyProtection="1">
      <alignment wrapText="1"/>
      <protection locked="0"/>
    </xf>
    <xf numFmtId="0" fontId="17" fillId="0" borderId="3" xfId="0" applyFont="1" applyBorder="1" applyAlignment="1" applyProtection="1">
      <alignment horizontal="right"/>
      <protection locked="0"/>
    </xf>
    <xf numFmtId="0" fontId="18" fillId="0" borderId="1" xfId="0" applyFont="1" applyBorder="1" applyAlignment="1" applyProtection="1">
      <alignment wrapText="1"/>
    </xf>
    <xf numFmtId="164" fontId="17" fillId="0" borderId="1" xfId="1" applyNumberFormat="1" applyFont="1" applyBorder="1" applyAlignment="1" applyProtection="1">
      <alignment horizontal="right"/>
    </xf>
    <xf numFmtId="0" fontId="17" fillId="0" borderId="0" xfId="0" applyFont="1" applyFill="1" applyProtection="1"/>
    <xf numFmtId="0" fontId="17" fillId="0" borderId="1" xfId="0" applyFont="1" applyFill="1" applyBorder="1" applyProtection="1"/>
    <xf numFmtId="0" fontId="18" fillId="0" borderId="1" xfId="0" applyFont="1" applyFill="1" applyBorder="1" applyAlignment="1" applyProtection="1">
      <alignment wrapText="1"/>
    </xf>
    <xf numFmtId="164" fontId="17" fillId="0" borderId="1" xfId="1" applyNumberFormat="1" applyFont="1" applyFill="1" applyBorder="1" applyAlignment="1" applyProtection="1">
      <alignment horizontal="right"/>
    </xf>
    <xf numFmtId="164" fontId="17" fillId="0" borderId="3" xfId="1" applyNumberFormat="1" applyFont="1" applyBorder="1" applyAlignment="1" applyProtection="1">
      <alignment horizontal="right"/>
      <protection locked="0"/>
    </xf>
    <xf numFmtId="0" fontId="18" fillId="8" borderId="3" xfId="0" applyFont="1" applyFill="1" applyBorder="1" applyAlignment="1" applyProtection="1">
      <alignment wrapText="1"/>
    </xf>
    <xf numFmtId="164" fontId="17" fillId="8" borderId="3" xfId="1" applyNumberFormat="1" applyFont="1" applyFill="1" applyBorder="1" applyAlignment="1" applyProtection="1">
      <alignment horizontal="right"/>
    </xf>
    <xf numFmtId="0" fontId="17" fillId="8" borderId="1" xfId="0" applyFont="1" applyFill="1" applyBorder="1" applyProtection="1">
      <protection locked="0"/>
    </xf>
    <xf numFmtId="0" fontId="18" fillId="8" borderId="3" xfId="0" applyFont="1" applyFill="1" applyBorder="1" applyAlignment="1" applyProtection="1">
      <alignment wrapText="1"/>
      <protection locked="0"/>
    </xf>
    <xf numFmtId="164" fontId="17" fillId="8" borderId="3" xfId="1" applyNumberFormat="1" applyFont="1" applyFill="1" applyBorder="1" applyAlignment="1" applyProtection="1">
      <alignment horizontal="right"/>
      <protection locked="0"/>
    </xf>
    <xf numFmtId="0" fontId="17" fillId="0" borderId="0" xfId="0" applyFont="1" applyFill="1" applyProtection="1">
      <protection locked="0"/>
    </xf>
    <xf numFmtId="43" fontId="17" fillId="0" borderId="1" xfId="1" applyFont="1" applyBorder="1" applyAlignment="1" applyProtection="1">
      <alignment horizontal="right"/>
      <protection locked="0"/>
    </xf>
    <xf numFmtId="0" fontId="17" fillId="0" borderId="2" xfId="0" applyFont="1" applyBorder="1" applyProtection="1">
      <protection locked="0"/>
    </xf>
    <xf numFmtId="0" fontId="17" fillId="0" borderId="0" xfId="0" applyFont="1" applyBorder="1" applyProtection="1">
      <protection locked="0"/>
    </xf>
    <xf numFmtId="43" fontId="17" fillId="0" borderId="3" xfId="1" applyFont="1" applyBorder="1" applyAlignment="1" applyProtection="1">
      <alignment horizontal="right"/>
      <protection locked="0"/>
    </xf>
    <xf numFmtId="0" fontId="16" fillId="7" borderId="0" xfId="0" applyFont="1" applyFill="1" applyProtection="1">
      <protection locked="0"/>
    </xf>
    <xf numFmtId="0" fontId="17" fillId="7" borderId="0" xfId="0" applyFont="1" applyFill="1" applyProtection="1">
      <protection locked="0"/>
    </xf>
    <xf numFmtId="0" fontId="18" fillId="7" borderId="0" xfId="0" applyFont="1" applyFill="1" applyAlignment="1" applyProtection="1">
      <alignment wrapText="1"/>
      <protection locked="0"/>
    </xf>
    <xf numFmtId="164" fontId="16" fillId="7" borderId="2" xfId="1" applyNumberFormat="1" applyFont="1" applyFill="1" applyBorder="1" applyAlignment="1" applyProtection="1">
      <alignment horizontal="right"/>
      <protection locked="0"/>
    </xf>
    <xf numFmtId="164" fontId="16" fillId="7" borderId="0" xfId="1" applyNumberFormat="1" applyFont="1" applyFill="1" applyBorder="1" applyAlignment="1" applyProtection="1">
      <alignment horizontal="right"/>
      <protection locked="0"/>
    </xf>
    <xf numFmtId="0" fontId="16" fillId="3" borderId="0" xfId="0" applyFont="1" applyFill="1" applyProtection="1">
      <protection locked="0"/>
    </xf>
    <xf numFmtId="0" fontId="19" fillId="3" borderId="0" xfId="0" applyFont="1" applyFill="1" applyAlignment="1" applyProtection="1">
      <alignment wrapText="1"/>
      <protection locked="0"/>
    </xf>
    <xf numFmtId="164" fontId="16" fillId="3" borderId="0" xfId="1" applyNumberFormat="1" applyFont="1" applyFill="1" applyAlignment="1" applyProtection="1">
      <alignment horizontal="right"/>
      <protection locked="0"/>
    </xf>
    <xf numFmtId="164" fontId="16" fillId="0" borderId="0" xfId="1" applyNumberFormat="1" applyFont="1" applyFill="1" applyBorder="1" applyAlignment="1" applyProtection="1">
      <alignment horizontal="right"/>
      <protection locked="0"/>
    </xf>
    <xf numFmtId="0" fontId="17" fillId="3" borderId="0" xfId="0" applyFont="1" applyFill="1" applyProtection="1">
      <protection locked="0"/>
    </xf>
    <xf numFmtId="0" fontId="18" fillId="3" borderId="0" xfId="0" applyFont="1" applyFill="1" applyAlignment="1" applyProtection="1">
      <alignment wrapText="1"/>
      <protection locked="0"/>
    </xf>
    <xf numFmtId="164" fontId="17" fillId="3" borderId="0" xfId="1" applyNumberFormat="1" applyFont="1" applyFill="1" applyAlignment="1" applyProtection="1">
      <alignment horizontal="right"/>
      <protection locked="0"/>
    </xf>
    <xf numFmtId="164" fontId="16" fillId="3" borderId="0" xfId="0" applyNumberFormat="1" applyFont="1" applyFill="1" applyAlignment="1" applyProtection="1">
      <alignment horizontal="right"/>
      <protection locked="0"/>
    </xf>
    <xf numFmtId="164" fontId="16" fillId="0" borderId="0" xfId="0" applyNumberFormat="1" applyFont="1" applyFill="1" applyBorder="1" applyAlignment="1" applyProtection="1">
      <alignment horizontal="right"/>
      <protection locked="0"/>
    </xf>
    <xf numFmtId="164" fontId="17" fillId="0" borderId="0" xfId="0" applyNumberFormat="1" applyFont="1" applyAlignment="1" applyProtection="1">
      <alignment horizontal="right"/>
      <protection locked="0"/>
    </xf>
    <xf numFmtId="0" fontId="20" fillId="0" borderId="0" xfId="0" applyFont="1" applyAlignment="1" applyProtection="1">
      <alignment wrapText="1"/>
      <protection locked="0"/>
    </xf>
    <xf numFmtId="0" fontId="21" fillId="0" borderId="0" xfId="0" applyFont="1" applyProtection="1">
      <protection locked="0"/>
    </xf>
    <xf numFmtId="0" fontId="0" fillId="0" borderId="9" xfId="6" applyFont="1" applyAlignment="1">
      <alignment horizontal="left" indent="5"/>
    </xf>
    <xf numFmtId="44" fontId="0" fillId="0" borderId="13" xfId="3" applyFont="1" applyBorder="1" applyAlignment="1">
      <alignment horizontal="right"/>
    </xf>
    <xf numFmtId="0" fontId="10" fillId="0" borderId="9" xfId="6" applyAlignment="1">
      <alignment horizontal="left" indent="5"/>
    </xf>
    <xf numFmtId="0" fontId="10" fillId="0" borderId="14" xfId="6" applyBorder="1" applyAlignment="1">
      <alignment horizontal="left" indent="5"/>
    </xf>
    <xf numFmtId="0" fontId="9" fillId="0" borderId="11" xfId="5" applyBorder="1" applyAlignment="1">
      <alignment horizontal="right" indent="1"/>
    </xf>
    <xf numFmtId="0" fontId="0" fillId="0" borderId="9" xfId="6" applyFont="1" applyAlignment="1">
      <alignment horizontal="left" indent="5"/>
    </xf>
    <xf numFmtId="0" fontId="0" fillId="0" borderId="12" xfId="6" applyFont="1" applyBorder="1" applyAlignment="1">
      <alignment horizontal="left" indent="5"/>
    </xf>
    <xf numFmtId="0" fontId="10" fillId="0" borderId="12" xfId="6" applyBorder="1" applyAlignment="1">
      <alignment horizontal="left" indent="5"/>
    </xf>
  </cellXfs>
  <cellStyles count="9">
    <cellStyle name="Comma" xfId="1" builtinId="3"/>
    <cellStyle name="Currency" xfId="3" builtinId="4"/>
    <cellStyle name="Date" xfId="8" xr:uid="{00000000-0005-0000-0000-000002000000}"/>
    <cellStyle name="Heading 1" xfId="5" builtinId="16"/>
    <cellStyle name="Heading 2" xfId="6" builtinId="17"/>
    <cellStyle name="Heading 3" xfId="7" builtinId="18"/>
    <cellStyle name="Normal" xfId="0" builtinId="0"/>
    <cellStyle name="Percent" xfId="2" builtinId="5"/>
    <cellStyle name="Title" xfId="4" builtinId="15"/>
  </cellStyles>
  <dxfs count="3">
    <dxf>
      <border outline="0">
        <bottom style="thin">
          <color indexed="2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rebuchet MS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E1B56B-2091-4FCC-BDE0-0EE42DF6856E}" name="Loan3" displayName="Loan3" ref="B12:H372" totalsRowShown="0" dataDxfId="1" tableBorderDxfId="0" headerRowCellStyle="Heading 3" dataCellStyle="Currency">
  <autoFilter ref="B12:H372" xr:uid="{4AF7FCE8-AB2D-4B52-909A-AF2FD3EB86A6}"/>
  <tableColumns count="7">
    <tableColumn id="1" xr3:uid="{E191676D-9F2D-4C71-AC6E-EA85E60DEC66}" name="No." dataCellStyle="Comma">
      <calculatedColumnFormula>IFERROR(IF(Loan_Not_Paid*Values_Entered,Payment_Number,""), "")</calculatedColumnFormula>
    </tableColumn>
    <tableColumn id="2" xr3:uid="{6C7D245A-5D45-4CDF-9C1F-14586EF8B9EC}" name="Payment_x000a_Date" dataCellStyle="Date">
      <calculatedColumnFormula>IFERROR(IF(Loan_Not_Paid*Values_Entered,Payment_Date,""), "")</calculatedColumnFormula>
    </tableColumn>
    <tableColumn id="3" xr3:uid="{71B647C0-53AA-4308-AE0B-0FBBB5172E6C}" name="Beginning_x000a_Balance" dataCellStyle="Currency">
      <calculatedColumnFormula>IFERROR(IF(Loan_Not_Paid*Values_Entered,Beginning_Balance,""), "")</calculatedColumnFormula>
    </tableColumn>
    <tableColumn id="4" xr3:uid="{B5C6754B-547A-43CC-A776-84C863CD6580}" name="Payment" dataCellStyle="Currency">
      <calculatedColumnFormula>IFERROR(IF(Loan_Not_Paid*Values_Entered,Monthly_Payment,""), "")</calculatedColumnFormula>
    </tableColumn>
    <tableColumn id="5" xr3:uid="{E4A9AE95-0234-4E02-8C87-5B3EA1FC6595}" name="Principal" dataCellStyle="Currency">
      <calculatedColumnFormula>IFERROR(IF(Loan_Not_Paid*Values_Entered,Principal,""), "")</calculatedColumnFormula>
    </tableColumn>
    <tableColumn id="6" xr3:uid="{2289F7EB-CC68-402B-8205-EA8C028DE37F}" name="Interest" dataCellStyle="Currency">
      <calculatedColumnFormula>IFERROR(IF(Loan_Not_Paid*Values_Entered,Interest,""), "")</calculatedColumnFormula>
    </tableColumn>
    <tableColumn id="7" xr3:uid="{958861A4-D3B3-4E39-AB7C-636CF85F2A86}" name="Ending_x000a_Balance" dataCellStyle="Currency">
      <calculatedColumnFormula>IFERROR(IF(Loan_Not_Paid*Values_Entered,Ending_Balance,""), "")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rack Payment Number, Payment Date, Beginning Balance, Payment, Principal, Interest amounts, and Ending Balance"/>
    </ext>
  </extLst>
</table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3"/>
  <sheetViews>
    <sheetView showGridLines="0" tabSelected="1" zoomScale="75" zoomScaleNormal="75" zoomScalePageLayoutView="82" workbookViewId="0">
      <selection activeCell="D7" sqref="D7"/>
    </sheetView>
  </sheetViews>
  <sheetFormatPr defaultColWidth="9.125" defaultRowHeight="14.25"/>
  <cols>
    <col min="1" max="1" width="4.75" style="68" customWidth="1"/>
    <col min="2" max="2" width="36.375" style="68" customWidth="1"/>
    <col min="3" max="3" width="24.375" style="72" customWidth="1"/>
    <col min="4" max="12" width="10.625" style="69" customWidth="1"/>
    <col min="13" max="13" width="10.125" style="70" customWidth="1"/>
    <col min="14" max="25" width="10.625" style="69" customWidth="1"/>
    <col min="26" max="16384" width="9.125" style="68"/>
  </cols>
  <sheetData>
    <row r="1" spans="1:25" ht="22.9" customHeight="1">
      <c r="A1" s="137" t="s">
        <v>127</v>
      </c>
      <c r="C1" s="136" t="s">
        <v>134</v>
      </c>
    </row>
    <row r="2" spans="1:25">
      <c r="A2" s="71" t="s">
        <v>133</v>
      </c>
      <c r="B2" s="71"/>
    </row>
    <row r="4" spans="1:25" s="73" customFormat="1" ht="15">
      <c r="C4" s="72"/>
      <c r="D4" s="74">
        <v>43922</v>
      </c>
      <c r="E4" s="74">
        <v>43952</v>
      </c>
      <c r="F4" s="74">
        <v>43983</v>
      </c>
      <c r="G4" s="74">
        <v>44013</v>
      </c>
      <c r="H4" s="74">
        <v>44044</v>
      </c>
      <c r="I4" s="74">
        <v>44075</v>
      </c>
      <c r="J4" s="74">
        <v>44105</v>
      </c>
      <c r="K4" s="74">
        <v>44136</v>
      </c>
      <c r="L4" s="74">
        <v>44166</v>
      </c>
      <c r="M4" s="75"/>
      <c r="N4" s="74">
        <v>44197</v>
      </c>
      <c r="O4" s="74">
        <v>44228</v>
      </c>
      <c r="P4" s="74">
        <v>44256</v>
      </c>
      <c r="Q4" s="74">
        <v>44287</v>
      </c>
      <c r="R4" s="74">
        <v>44317</v>
      </c>
      <c r="S4" s="74">
        <v>44348</v>
      </c>
      <c r="T4" s="74">
        <v>44378</v>
      </c>
      <c r="U4" s="74">
        <v>44409</v>
      </c>
      <c r="V4" s="74">
        <v>44440</v>
      </c>
      <c r="W4" s="74">
        <v>44470</v>
      </c>
      <c r="X4" s="74">
        <v>44501</v>
      </c>
      <c r="Y4" s="74">
        <v>44531</v>
      </c>
    </row>
    <row r="5" spans="1:25" ht="15">
      <c r="A5" s="67" t="s">
        <v>37</v>
      </c>
      <c r="C5" s="72" t="s">
        <v>38</v>
      </c>
      <c r="D5" s="76"/>
      <c r="E5" s="76"/>
      <c r="F5" s="76"/>
      <c r="G5" s="76"/>
      <c r="H5" s="76"/>
      <c r="I5" s="76"/>
      <c r="J5" s="76"/>
      <c r="K5" s="77"/>
      <c r="L5" s="77"/>
      <c r="M5" s="78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</row>
    <row r="6" spans="1:25">
      <c r="B6" s="79" t="s">
        <v>39</v>
      </c>
      <c r="C6" s="80"/>
      <c r="D6" s="81"/>
      <c r="E6" s="81"/>
      <c r="F6" s="81"/>
      <c r="G6" s="81"/>
      <c r="H6" s="81"/>
      <c r="I6" s="81"/>
      <c r="J6" s="81"/>
      <c r="K6" s="81"/>
      <c r="L6" s="81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</row>
    <row r="7" spans="1:25">
      <c r="B7" s="79" t="s">
        <v>40</v>
      </c>
      <c r="C7" s="80"/>
      <c r="D7" s="81"/>
      <c r="E7" s="81"/>
      <c r="F7" s="81"/>
      <c r="G7" s="81"/>
      <c r="H7" s="81"/>
      <c r="I7" s="81"/>
      <c r="J7" s="81"/>
      <c r="K7" s="81"/>
      <c r="L7" s="81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</row>
    <row r="8" spans="1:25" s="83" customFormat="1" ht="28.5">
      <c r="B8" s="84" t="s">
        <v>41</v>
      </c>
      <c r="C8" s="85" t="s">
        <v>42</v>
      </c>
      <c r="D8" s="86"/>
      <c r="E8" s="86">
        <f>Staffing!$I$29</f>
        <v>0</v>
      </c>
      <c r="F8" s="86">
        <f>Staffing!$I$29</f>
        <v>0</v>
      </c>
      <c r="G8" s="86">
        <f>Staffing!$I$29</f>
        <v>0</v>
      </c>
      <c r="H8" s="86"/>
      <c r="I8" s="86"/>
      <c r="J8" s="86"/>
      <c r="K8" s="86"/>
      <c r="L8" s="86"/>
      <c r="M8" s="87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</row>
    <row r="9" spans="1:25">
      <c r="B9" s="88"/>
      <c r="C9" s="89"/>
      <c r="D9" s="81"/>
      <c r="E9" s="81"/>
      <c r="F9" s="81"/>
      <c r="G9" s="81"/>
      <c r="H9" s="81"/>
      <c r="I9" s="81"/>
      <c r="J9" s="81"/>
      <c r="K9" s="90"/>
      <c r="L9" s="90"/>
      <c r="M9" s="78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</row>
    <row r="10" spans="1:25">
      <c r="B10" s="79" t="s">
        <v>43</v>
      </c>
      <c r="C10" s="91" t="s">
        <v>126</v>
      </c>
      <c r="D10" s="92"/>
      <c r="E10" s="92"/>
      <c r="F10" s="92"/>
      <c r="G10" s="92"/>
      <c r="H10" s="92"/>
      <c r="I10" s="92"/>
      <c r="J10" s="92"/>
      <c r="K10" s="92"/>
      <c r="L10" s="92"/>
      <c r="M10" s="8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</row>
    <row r="11" spans="1:25">
      <c r="B11" s="79"/>
      <c r="C11" s="91"/>
      <c r="D11" s="92"/>
      <c r="E11" s="92"/>
      <c r="F11" s="92"/>
      <c r="G11" s="92"/>
      <c r="H11" s="92"/>
      <c r="I11" s="92"/>
      <c r="J11" s="92"/>
      <c r="K11" s="92"/>
      <c r="L11" s="92"/>
      <c r="M11" s="8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</row>
    <row r="12" spans="1:25" s="83" customFormat="1">
      <c r="B12" s="93" t="s">
        <v>106</v>
      </c>
      <c r="C12" s="94"/>
      <c r="D12" s="95">
        <f>+D10*0.05</f>
        <v>0</v>
      </c>
      <c r="E12" s="95">
        <f t="shared" ref="E12:Y12" si="0">+E10*0.05</f>
        <v>0</v>
      </c>
      <c r="F12" s="95">
        <f t="shared" si="0"/>
        <v>0</v>
      </c>
      <c r="G12" s="95">
        <f t="shared" si="0"/>
        <v>0</v>
      </c>
      <c r="H12" s="95">
        <f t="shared" si="0"/>
        <v>0</v>
      </c>
      <c r="I12" s="95">
        <f t="shared" si="0"/>
        <v>0</v>
      </c>
      <c r="J12" s="95">
        <f t="shared" si="0"/>
        <v>0</v>
      </c>
      <c r="K12" s="95">
        <f t="shared" si="0"/>
        <v>0</v>
      </c>
      <c r="L12" s="95">
        <f t="shared" si="0"/>
        <v>0</v>
      </c>
      <c r="M12" s="87"/>
      <c r="N12" s="95">
        <f t="shared" si="0"/>
        <v>0</v>
      </c>
      <c r="O12" s="95">
        <f t="shared" si="0"/>
        <v>0</v>
      </c>
      <c r="P12" s="95">
        <f t="shared" si="0"/>
        <v>0</v>
      </c>
      <c r="Q12" s="95">
        <f t="shared" si="0"/>
        <v>0</v>
      </c>
      <c r="R12" s="95">
        <f t="shared" si="0"/>
        <v>0</v>
      </c>
      <c r="S12" s="95">
        <f t="shared" si="0"/>
        <v>0</v>
      </c>
      <c r="T12" s="95">
        <f t="shared" si="0"/>
        <v>0</v>
      </c>
      <c r="U12" s="95">
        <f t="shared" si="0"/>
        <v>0</v>
      </c>
      <c r="V12" s="95">
        <f t="shared" si="0"/>
        <v>0</v>
      </c>
      <c r="W12" s="95">
        <f t="shared" si="0"/>
        <v>0</v>
      </c>
      <c r="X12" s="95">
        <f t="shared" si="0"/>
        <v>0</v>
      </c>
      <c r="Y12" s="95">
        <f t="shared" si="0"/>
        <v>0</v>
      </c>
    </row>
    <row r="13" spans="1:25">
      <c r="B13" s="79"/>
      <c r="C13" s="91"/>
      <c r="D13" s="92"/>
      <c r="E13" s="92"/>
      <c r="F13" s="92"/>
      <c r="G13" s="92"/>
      <c r="H13" s="92"/>
      <c r="I13" s="92"/>
      <c r="J13" s="92"/>
      <c r="K13" s="92"/>
      <c r="L13" s="92"/>
      <c r="M13" s="8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>
      <c r="B14" s="79"/>
      <c r="C14" s="91"/>
      <c r="D14" s="92"/>
      <c r="E14" s="92"/>
      <c r="F14" s="92"/>
      <c r="G14" s="92"/>
      <c r="H14" s="92"/>
      <c r="I14" s="92"/>
      <c r="J14" s="92"/>
      <c r="K14" s="92"/>
      <c r="L14" s="92"/>
      <c r="M14" s="8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>
      <c r="B15" s="79"/>
      <c r="C15" s="91"/>
      <c r="D15" s="92"/>
      <c r="E15" s="92"/>
      <c r="F15" s="92"/>
      <c r="G15" s="92"/>
      <c r="H15" s="92"/>
      <c r="I15" s="92"/>
      <c r="J15" s="92"/>
      <c r="K15" s="92"/>
      <c r="L15" s="92"/>
      <c r="M15" s="8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</row>
    <row r="16" spans="1:25" s="83" customFormat="1" ht="15">
      <c r="A16" s="96" t="s">
        <v>44</v>
      </c>
      <c r="B16" s="97"/>
      <c r="C16" s="98"/>
      <c r="D16" s="99">
        <f>SUM(D6:D15)</f>
        <v>0</v>
      </c>
      <c r="E16" s="99">
        <f t="shared" ref="E16:N16" si="1">SUM(E6:E15)</f>
        <v>0</v>
      </c>
      <c r="F16" s="99">
        <f t="shared" si="1"/>
        <v>0</v>
      </c>
      <c r="G16" s="99">
        <f t="shared" si="1"/>
        <v>0</v>
      </c>
      <c r="H16" s="99">
        <f t="shared" si="1"/>
        <v>0</v>
      </c>
      <c r="I16" s="99">
        <f t="shared" si="1"/>
        <v>0</v>
      </c>
      <c r="J16" s="99">
        <f t="shared" si="1"/>
        <v>0</v>
      </c>
      <c r="K16" s="99">
        <f t="shared" si="1"/>
        <v>0</v>
      </c>
      <c r="L16" s="99">
        <f t="shared" si="1"/>
        <v>0</v>
      </c>
      <c r="M16" s="100"/>
      <c r="N16" s="99">
        <f t="shared" si="1"/>
        <v>0</v>
      </c>
      <c r="O16" s="99">
        <f t="shared" ref="O16:Y16" si="2">SUM(O6:O15)</f>
        <v>0</v>
      </c>
      <c r="P16" s="99">
        <f t="shared" si="2"/>
        <v>0</v>
      </c>
      <c r="Q16" s="99">
        <f t="shared" si="2"/>
        <v>0</v>
      </c>
      <c r="R16" s="99">
        <f t="shared" si="2"/>
        <v>0</v>
      </c>
      <c r="S16" s="99">
        <f t="shared" si="2"/>
        <v>0</v>
      </c>
      <c r="T16" s="99">
        <f t="shared" si="2"/>
        <v>0</v>
      </c>
      <c r="U16" s="99">
        <f t="shared" si="2"/>
        <v>0</v>
      </c>
      <c r="V16" s="99">
        <f t="shared" si="2"/>
        <v>0</v>
      </c>
      <c r="W16" s="99">
        <f t="shared" si="2"/>
        <v>0</v>
      </c>
      <c r="X16" s="99">
        <f t="shared" si="2"/>
        <v>0</v>
      </c>
      <c r="Y16" s="99">
        <f t="shared" si="2"/>
        <v>0</v>
      </c>
    </row>
    <row r="17" spans="1:25">
      <c r="D17" s="76"/>
      <c r="E17" s="76"/>
      <c r="F17" s="76"/>
      <c r="G17" s="76"/>
      <c r="H17" s="76"/>
      <c r="I17" s="76"/>
      <c r="J17" s="76"/>
      <c r="K17" s="77"/>
      <c r="L17" s="77"/>
      <c r="M17" s="78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</row>
    <row r="18" spans="1:25" ht="15">
      <c r="A18" s="67" t="s">
        <v>45</v>
      </c>
      <c r="D18" s="76"/>
      <c r="E18" s="76"/>
      <c r="F18" s="76"/>
      <c r="G18" s="76"/>
      <c r="H18" s="76"/>
      <c r="I18" s="76"/>
      <c r="J18" s="76"/>
      <c r="K18" s="77"/>
      <c r="L18" s="77"/>
      <c r="M18" s="78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</row>
    <row r="19" spans="1:25">
      <c r="B19" s="101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</row>
    <row r="20" spans="1:25">
      <c r="B20" s="79"/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8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s="83" customFormat="1">
      <c r="B21" s="93" t="s">
        <v>124</v>
      </c>
      <c r="C21" s="94" t="s">
        <v>46</v>
      </c>
      <c r="D21" s="95">
        <f>Staffing!$H$29</f>
        <v>0</v>
      </c>
      <c r="E21" s="95">
        <f>Staffing!$H$29</f>
        <v>0</v>
      </c>
      <c r="F21" s="95">
        <f>Staffing!$H$29</f>
        <v>0</v>
      </c>
      <c r="G21" s="95">
        <f>Staffing!$H$65</f>
        <v>0</v>
      </c>
      <c r="H21" s="95">
        <f>Staffing!$H$65</f>
        <v>0</v>
      </c>
      <c r="I21" s="95">
        <f>Staffing!$H$65</f>
        <v>0</v>
      </c>
      <c r="J21" s="95">
        <f>Staffing!$H$65</f>
        <v>0</v>
      </c>
      <c r="K21" s="95">
        <f>Staffing!$H$65</f>
        <v>0</v>
      </c>
      <c r="L21" s="95">
        <f>Staffing!$H$65</f>
        <v>0</v>
      </c>
      <c r="M21" s="87"/>
      <c r="N21" s="95">
        <f>Staffing!$Q$65</f>
        <v>0</v>
      </c>
      <c r="O21" s="95">
        <f>Staffing!$Q$65</f>
        <v>0</v>
      </c>
      <c r="P21" s="95">
        <f>Staffing!$Q$65</f>
        <v>0</v>
      </c>
      <c r="Q21" s="95">
        <f>Staffing!$Q$65</f>
        <v>0</v>
      </c>
      <c r="R21" s="95">
        <f>Staffing!$Q$65</f>
        <v>0</v>
      </c>
      <c r="S21" s="95">
        <f>Staffing!$Q$65</f>
        <v>0</v>
      </c>
      <c r="T21" s="95">
        <f>Staffing!$Q$65</f>
        <v>0</v>
      </c>
      <c r="U21" s="95">
        <f>Staffing!$Q$65</f>
        <v>0</v>
      </c>
      <c r="V21" s="95">
        <f>Staffing!$Q$65</f>
        <v>0</v>
      </c>
      <c r="W21" s="95">
        <f>Staffing!$Q$65</f>
        <v>0</v>
      </c>
      <c r="X21" s="95">
        <f>Staffing!$Q$65</f>
        <v>0</v>
      </c>
      <c r="Y21" s="95">
        <f>Staffing!$Q$65</f>
        <v>0</v>
      </c>
    </row>
    <row r="22" spans="1:25" s="83" customFormat="1">
      <c r="B22" s="84" t="s">
        <v>47</v>
      </c>
      <c r="C22" s="104" t="s">
        <v>128</v>
      </c>
      <c r="D22" s="105"/>
      <c r="E22" s="105"/>
      <c r="F22" s="105"/>
      <c r="G22" s="105"/>
      <c r="H22" s="105"/>
      <c r="I22" s="105"/>
      <c r="J22" s="105">
        <f>Staffing!$B$71</f>
        <v>0</v>
      </c>
      <c r="K22" s="105"/>
      <c r="L22" s="105"/>
      <c r="M22" s="87"/>
      <c r="N22" s="105">
        <f>Staffing!$B$72</f>
        <v>0</v>
      </c>
      <c r="O22" s="105"/>
      <c r="P22" s="105"/>
      <c r="Q22" s="105">
        <f>Staffing!L69</f>
        <v>0</v>
      </c>
      <c r="R22" s="105"/>
      <c r="S22" s="105"/>
      <c r="T22" s="105">
        <f>Staffing!L70</f>
        <v>0</v>
      </c>
      <c r="U22" s="105"/>
      <c r="V22" s="105"/>
      <c r="W22" s="105">
        <f>Staffing!L71</f>
        <v>0</v>
      </c>
      <c r="X22" s="105"/>
      <c r="Y22" s="105"/>
    </row>
    <row r="23" spans="1:25">
      <c r="B23" s="84" t="s">
        <v>110</v>
      </c>
      <c r="C23" s="91"/>
      <c r="D23" s="92"/>
      <c r="E23" s="92"/>
      <c r="F23" s="92"/>
      <c r="G23" s="92"/>
      <c r="H23" s="92"/>
      <c r="I23" s="92"/>
      <c r="J23" s="92"/>
      <c r="K23" s="92"/>
      <c r="L23" s="92"/>
      <c r="M23" s="8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s="83" customFormat="1">
      <c r="B24" s="93" t="s">
        <v>48</v>
      </c>
      <c r="C24" s="94"/>
      <c r="D24" s="95">
        <f>Staffing!$G$29</f>
        <v>0</v>
      </c>
      <c r="E24" s="95">
        <f>Staffing!$G$29</f>
        <v>0</v>
      </c>
      <c r="F24" s="95">
        <f>Staffing!$G$29</f>
        <v>0</v>
      </c>
      <c r="G24" s="95">
        <f>Staffing!$G$65</f>
        <v>0</v>
      </c>
      <c r="H24" s="95">
        <f>Staffing!$G$65</f>
        <v>0</v>
      </c>
      <c r="I24" s="95">
        <f>Staffing!$G$65</f>
        <v>0</v>
      </c>
      <c r="J24" s="95">
        <f>Staffing!$G$65</f>
        <v>0</v>
      </c>
      <c r="K24" s="95">
        <f>Staffing!$G$65</f>
        <v>0</v>
      </c>
      <c r="L24" s="95">
        <f>Staffing!$G$65</f>
        <v>0</v>
      </c>
      <c r="M24" s="87"/>
      <c r="N24" s="95">
        <f>Staffing!$P$65</f>
        <v>0</v>
      </c>
      <c r="O24" s="95">
        <f>Staffing!$P$65</f>
        <v>0</v>
      </c>
      <c r="P24" s="95">
        <f>Staffing!$P$65</f>
        <v>0</v>
      </c>
      <c r="Q24" s="95">
        <f>Staffing!$P$65</f>
        <v>0</v>
      </c>
      <c r="R24" s="95">
        <f>Staffing!$P$65</f>
        <v>0</v>
      </c>
      <c r="S24" s="95">
        <f>Staffing!$P$65</f>
        <v>0</v>
      </c>
      <c r="T24" s="95">
        <f>Staffing!$P$65</f>
        <v>0</v>
      </c>
      <c r="U24" s="95">
        <f>Staffing!$P$65</f>
        <v>0</v>
      </c>
      <c r="V24" s="95">
        <f>Staffing!$P$65</f>
        <v>0</v>
      </c>
      <c r="W24" s="95">
        <f>Staffing!$P$65</f>
        <v>0</v>
      </c>
      <c r="X24" s="95">
        <f>Staffing!$P$65</f>
        <v>0</v>
      </c>
      <c r="Y24" s="95">
        <f>Staffing!$P$65</f>
        <v>0</v>
      </c>
    </row>
    <row r="25" spans="1:25" s="106" customFormat="1">
      <c r="B25" s="107" t="s">
        <v>130</v>
      </c>
      <c r="C25" s="108" t="s">
        <v>131</v>
      </c>
      <c r="D25" s="109"/>
      <c r="E25" s="109"/>
      <c r="F25" s="109"/>
      <c r="G25" s="109"/>
      <c r="H25" s="109"/>
      <c r="I25" s="109"/>
      <c r="J25" s="109"/>
      <c r="K25" s="109"/>
      <c r="L25" s="109"/>
      <c r="M25" s="87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</row>
    <row r="26" spans="1:25">
      <c r="B26" s="79"/>
      <c r="C26" s="91"/>
      <c r="D26" s="92"/>
      <c r="E26" s="92"/>
      <c r="F26" s="92"/>
      <c r="G26" s="92"/>
      <c r="H26" s="92"/>
      <c r="I26" s="92"/>
      <c r="J26" s="92"/>
      <c r="K26" s="92"/>
      <c r="L26" s="92"/>
      <c r="M26" s="8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spans="1:25">
      <c r="B27" s="84" t="s">
        <v>49</v>
      </c>
      <c r="C27" s="102"/>
      <c r="D27" s="110"/>
      <c r="E27" s="110"/>
      <c r="F27" s="110"/>
      <c r="G27" s="110"/>
      <c r="H27" s="110"/>
      <c r="I27" s="110"/>
      <c r="J27" s="110"/>
      <c r="K27" s="110"/>
      <c r="L27" s="110"/>
      <c r="M27" s="82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</row>
    <row r="28" spans="1:25">
      <c r="B28" s="84" t="s">
        <v>105</v>
      </c>
      <c r="C28" s="102"/>
      <c r="D28" s="110"/>
      <c r="E28" s="110"/>
      <c r="F28" s="110"/>
      <c r="G28" s="110"/>
      <c r="H28" s="110"/>
      <c r="I28" s="110"/>
      <c r="J28" s="110"/>
      <c r="K28" s="110"/>
      <c r="L28" s="110"/>
      <c r="M28" s="82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</row>
    <row r="29" spans="1:25">
      <c r="B29" s="79"/>
      <c r="C29" s="102"/>
      <c r="D29" s="110"/>
      <c r="E29" s="110"/>
      <c r="F29" s="110"/>
      <c r="G29" s="110"/>
      <c r="H29" s="110"/>
      <c r="I29" s="110"/>
      <c r="J29" s="110"/>
      <c r="K29" s="110"/>
      <c r="L29" s="110"/>
      <c r="M29" s="82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</row>
    <row r="30" spans="1:25">
      <c r="B30" s="93" t="s">
        <v>107</v>
      </c>
      <c r="C30" s="111"/>
      <c r="D30" s="112">
        <f>+D12*0.3</f>
        <v>0</v>
      </c>
      <c r="E30" s="112">
        <f>+E12*0.3</f>
        <v>0</v>
      </c>
      <c r="F30" s="112">
        <f t="shared" ref="F30:L30" si="3">+F12*0.3</f>
        <v>0</v>
      </c>
      <c r="G30" s="112">
        <f t="shared" si="3"/>
        <v>0</v>
      </c>
      <c r="H30" s="112">
        <f t="shared" si="3"/>
        <v>0</v>
      </c>
      <c r="I30" s="112">
        <f t="shared" si="3"/>
        <v>0</v>
      </c>
      <c r="J30" s="112">
        <f t="shared" si="3"/>
        <v>0</v>
      </c>
      <c r="K30" s="112">
        <f t="shared" si="3"/>
        <v>0</v>
      </c>
      <c r="L30" s="112">
        <f t="shared" si="3"/>
        <v>0</v>
      </c>
      <c r="M30" s="87"/>
      <c r="N30" s="112">
        <f t="shared" ref="N30:Y30" si="4">+N12*0.3</f>
        <v>0</v>
      </c>
      <c r="O30" s="112">
        <f t="shared" si="4"/>
        <v>0</v>
      </c>
      <c r="P30" s="112">
        <f t="shared" si="4"/>
        <v>0</v>
      </c>
      <c r="Q30" s="112">
        <f t="shared" si="4"/>
        <v>0</v>
      </c>
      <c r="R30" s="112">
        <f t="shared" si="4"/>
        <v>0</v>
      </c>
      <c r="S30" s="112">
        <f t="shared" si="4"/>
        <v>0</v>
      </c>
      <c r="T30" s="112">
        <f t="shared" si="4"/>
        <v>0</v>
      </c>
      <c r="U30" s="112">
        <f t="shared" si="4"/>
        <v>0</v>
      </c>
      <c r="V30" s="112">
        <f t="shared" si="4"/>
        <v>0</v>
      </c>
      <c r="W30" s="112">
        <f t="shared" si="4"/>
        <v>0</v>
      </c>
      <c r="X30" s="112">
        <f t="shared" si="4"/>
        <v>0</v>
      </c>
      <c r="Y30" s="112">
        <f t="shared" si="4"/>
        <v>0</v>
      </c>
    </row>
    <row r="31" spans="1:25">
      <c r="B31" s="113" t="s">
        <v>108</v>
      </c>
      <c r="C31" s="114"/>
      <c r="D31" s="115"/>
      <c r="E31" s="115"/>
      <c r="F31" s="115"/>
      <c r="G31" s="115"/>
      <c r="H31" s="115"/>
      <c r="I31" s="115"/>
      <c r="J31" s="115">
        <f>+G12+H12+I12-G30-H30-I30</f>
        <v>0</v>
      </c>
      <c r="K31" s="115"/>
      <c r="L31" s="115"/>
      <c r="M31" s="116"/>
      <c r="N31" s="115">
        <f>+J12+K12+L12-J30-K30-L30</f>
        <v>0</v>
      </c>
      <c r="O31" s="115"/>
      <c r="P31" s="115"/>
      <c r="Q31" s="115">
        <f t="shared" ref="Q31" si="5">+M12+N12+O12-M30-N30-O30</f>
        <v>0</v>
      </c>
      <c r="R31" s="115"/>
      <c r="S31" s="115"/>
      <c r="T31" s="115">
        <f t="shared" ref="T31" si="6">+P12+Q12+R12-P30-Q30-R30</f>
        <v>0</v>
      </c>
      <c r="U31" s="115"/>
      <c r="V31" s="115"/>
      <c r="W31" s="115">
        <f t="shared" ref="W31" si="7">+S12+T12+U12-S30-T30-U30</f>
        <v>0</v>
      </c>
      <c r="X31" s="115"/>
      <c r="Y31" s="115"/>
    </row>
    <row r="32" spans="1:25">
      <c r="B32" s="79" t="s">
        <v>109</v>
      </c>
      <c r="C32" s="102" t="s">
        <v>135</v>
      </c>
      <c r="D32" s="110"/>
      <c r="E32" s="110"/>
      <c r="F32" s="110"/>
      <c r="G32" s="110"/>
      <c r="H32" s="110"/>
      <c r="I32" s="110"/>
      <c r="J32" s="110"/>
      <c r="K32" s="110"/>
      <c r="L32" s="110"/>
      <c r="M32" s="82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</row>
    <row r="33" spans="2:25">
      <c r="B33" s="79"/>
      <c r="C33" s="102"/>
      <c r="D33" s="110"/>
      <c r="E33" s="110"/>
      <c r="F33" s="110"/>
      <c r="G33" s="110"/>
      <c r="H33" s="110"/>
      <c r="I33" s="110"/>
      <c r="J33" s="110"/>
      <c r="K33" s="110"/>
      <c r="L33" s="110"/>
      <c r="M33" s="82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</row>
    <row r="34" spans="2:25">
      <c r="B34" s="79" t="s">
        <v>129</v>
      </c>
      <c r="C34" s="91"/>
      <c r="D34" s="92"/>
      <c r="E34" s="92"/>
      <c r="F34" s="92"/>
      <c r="G34" s="92"/>
      <c r="H34" s="92"/>
      <c r="I34" s="92"/>
      <c r="J34" s="92"/>
      <c r="K34" s="92"/>
      <c r="L34" s="92"/>
      <c r="M34" s="8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2:25">
      <c r="B35" s="79"/>
      <c r="C35" s="91"/>
      <c r="D35" s="92"/>
      <c r="E35" s="92"/>
      <c r="F35" s="92"/>
      <c r="G35" s="92"/>
      <c r="H35" s="92"/>
      <c r="I35" s="92"/>
      <c r="J35" s="92"/>
      <c r="K35" s="92"/>
      <c r="L35" s="92"/>
      <c r="M35" s="8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2:25" s="83" customFormat="1">
      <c r="B36" s="93" t="s">
        <v>111</v>
      </c>
      <c r="C36" s="94"/>
      <c r="D36" s="95">
        <f t="shared" ref="D36:L36" si="8">+D10*0.012</f>
        <v>0</v>
      </c>
      <c r="E36" s="95">
        <f t="shared" si="8"/>
        <v>0</v>
      </c>
      <c r="F36" s="95">
        <f t="shared" si="8"/>
        <v>0</v>
      </c>
      <c r="G36" s="95">
        <f t="shared" si="8"/>
        <v>0</v>
      </c>
      <c r="H36" s="95">
        <f t="shared" si="8"/>
        <v>0</v>
      </c>
      <c r="I36" s="95">
        <f t="shared" si="8"/>
        <v>0</v>
      </c>
      <c r="J36" s="95">
        <f t="shared" si="8"/>
        <v>0</v>
      </c>
      <c r="K36" s="95">
        <f t="shared" si="8"/>
        <v>0</v>
      </c>
      <c r="L36" s="95">
        <f t="shared" si="8"/>
        <v>0</v>
      </c>
      <c r="M36" s="87"/>
      <c r="N36" s="95">
        <f t="shared" ref="N36:Y36" si="9">+N10*0.012</f>
        <v>0</v>
      </c>
      <c r="O36" s="95">
        <f t="shared" si="9"/>
        <v>0</v>
      </c>
      <c r="P36" s="95">
        <f t="shared" si="9"/>
        <v>0</v>
      </c>
      <c r="Q36" s="95">
        <f t="shared" si="9"/>
        <v>0</v>
      </c>
      <c r="R36" s="95">
        <f t="shared" si="9"/>
        <v>0</v>
      </c>
      <c r="S36" s="95">
        <f t="shared" si="9"/>
        <v>0</v>
      </c>
      <c r="T36" s="95">
        <f t="shared" si="9"/>
        <v>0</v>
      </c>
      <c r="U36" s="95">
        <f t="shared" si="9"/>
        <v>0</v>
      </c>
      <c r="V36" s="95">
        <f t="shared" si="9"/>
        <v>0</v>
      </c>
      <c r="W36" s="95">
        <f t="shared" si="9"/>
        <v>0</v>
      </c>
      <c r="X36" s="95">
        <f t="shared" si="9"/>
        <v>0</v>
      </c>
      <c r="Y36" s="95">
        <f t="shared" si="9"/>
        <v>0</v>
      </c>
    </row>
    <row r="37" spans="2:25">
      <c r="B37" s="79" t="s">
        <v>112</v>
      </c>
      <c r="C37" s="91"/>
      <c r="D37" s="92"/>
      <c r="E37" s="92"/>
      <c r="F37" s="92"/>
      <c r="G37" s="92"/>
      <c r="H37" s="92"/>
      <c r="I37" s="92"/>
      <c r="J37" s="92"/>
      <c r="K37" s="92"/>
      <c r="L37" s="92"/>
      <c r="M37" s="8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2:25">
      <c r="B38" s="79" t="s">
        <v>116</v>
      </c>
      <c r="C38" s="91"/>
      <c r="D38" s="92"/>
      <c r="E38" s="92"/>
      <c r="F38" s="92"/>
      <c r="G38" s="92"/>
      <c r="H38" s="92"/>
      <c r="I38" s="92"/>
      <c r="J38" s="92"/>
      <c r="K38" s="92"/>
      <c r="L38" s="92"/>
      <c r="M38" s="8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2:25">
      <c r="B39" s="79" t="s">
        <v>113</v>
      </c>
      <c r="C39" s="91"/>
      <c r="D39" s="92"/>
      <c r="E39" s="92"/>
      <c r="F39" s="92"/>
      <c r="G39" s="92"/>
      <c r="H39" s="92"/>
      <c r="I39" s="92"/>
      <c r="J39" s="92"/>
      <c r="K39" s="92"/>
      <c r="L39" s="92"/>
      <c r="M39" s="82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</row>
    <row r="40" spans="2:25">
      <c r="B40" s="79"/>
      <c r="C40" s="91"/>
      <c r="D40" s="92"/>
      <c r="E40" s="92"/>
      <c r="F40" s="92"/>
      <c r="G40" s="92"/>
      <c r="H40" s="92"/>
      <c r="I40" s="92"/>
      <c r="J40" s="92"/>
      <c r="K40" s="92"/>
      <c r="L40" s="92"/>
      <c r="M40" s="8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2:25">
      <c r="B41" s="79" t="s">
        <v>51</v>
      </c>
      <c r="C41" s="91"/>
      <c r="D41" s="92"/>
      <c r="E41" s="92"/>
      <c r="F41" s="92"/>
      <c r="G41" s="92"/>
      <c r="H41" s="92"/>
      <c r="I41" s="92"/>
      <c r="J41" s="92"/>
      <c r="K41" s="92"/>
      <c r="L41" s="92"/>
      <c r="M41" s="8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2:25">
      <c r="B42" s="79" t="s">
        <v>52</v>
      </c>
      <c r="C42" s="91"/>
      <c r="D42" s="92"/>
      <c r="E42" s="92"/>
      <c r="F42" s="92"/>
      <c r="G42" s="92"/>
      <c r="H42" s="92"/>
      <c r="I42" s="92"/>
      <c r="J42" s="92"/>
      <c r="K42" s="92"/>
      <c r="L42" s="92"/>
      <c r="M42" s="8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2:25">
      <c r="B43" s="84" t="s">
        <v>50</v>
      </c>
      <c r="C43" s="102"/>
      <c r="D43" s="110"/>
      <c r="E43" s="110"/>
      <c r="F43" s="110"/>
      <c r="G43" s="110"/>
      <c r="H43" s="110"/>
      <c r="I43" s="110"/>
      <c r="J43" s="110"/>
      <c r="K43" s="110"/>
      <c r="L43" s="110"/>
      <c r="M43" s="82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</row>
    <row r="44" spans="2:25">
      <c r="B44" s="79" t="s">
        <v>53</v>
      </c>
      <c r="C44" s="91"/>
      <c r="D44" s="92"/>
      <c r="E44" s="92"/>
      <c r="F44" s="92"/>
      <c r="G44" s="92"/>
      <c r="H44" s="92"/>
      <c r="I44" s="92"/>
      <c r="J44" s="92"/>
      <c r="K44" s="92"/>
      <c r="L44" s="92"/>
      <c r="M44" s="8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2:25">
      <c r="B45" s="118" t="s">
        <v>114</v>
      </c>
      <c r="C45" s="80"/>
      <c r="D45" s="81"/>
      <c r="E45" s="81"/>
      <c r="F45" s="81"/>
      <c r="G45" s="81"/>
      <c r="H45" s="81"/>
      <c r="I45" s="81"/>
      <c r="J45" s="81"/>
      <c r="K45" s="81"/>
      <c r="L45" s="81"/>
      <c r="M45" s="82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</row>
    <row r="46" spans="2:25">
      <c r="B46" s="118" t="s">
        <v>115</v>
      </c>
      <c r="C46" s="80"/>
      <c r="D46" s="81"/>
      <c r="E46" s="81"/>
      <c r="F46" s="81"/>
      <c r="G46" s="81"/>
      <c r="H46" s="81"/>
      <c r="I46" s="81"/>
      <c r="J46" s="81"/>
      <c r="K46" s="81"/>
      <c r="L46" s="81"/>
      <c r="M46" s="82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</row>
    <row r="47" spans="2:25">
      <c r="B47" s="118" t="s">
        <v>117</v>
      </c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2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</row>
    <row r="48" spans="2:25">
      <c r="B48" s="118" t="s">
        <v>119</v>
      </c>
      <c r="C48" s="80"/>
      <c r="D48" s="81"/>
      <c r="E48" s="81"/>
      <c r="F48" s="81"/>
      <c r="G48" s="81"/>
      <c r="H48" s="81"/>
      <c r="I48" s="81"/>
      <c r="J48" s="81"/>
      <c r="K48" s="81"/>
      <c r="L48" s="81"/>
      <c r="M48" s="82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</row>
    <row r="49" spans="1:25">
      <c r="B49" s="118" t="s">
        <v>118</v>
      </c>
      <c r="C49" s="80"/>
      <c r="D49" s="81"/>
      <c r="E49" s="81"/>
      <c r="F49" s="81"/>
      <c r="G49" s="81"/>
      <c r="H49" s="81"/>
      <c r="I49" s="81"/>
      <c r="J49" s="81"/>
      <c r="K49" s="81"/>
      <c r="L49" s="81"/>
      <c r="M49" s="82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</row>
    <row r="50" spans="1:25">
      <c r="B50" s="118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2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</row>
    <row r="51" spans="1:25">
      <c r="B51" s="118" t="s">
        <v>54</v>
      </c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2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</row>
    <row r="52" spans="1:25">
      <c r="B52" s="118" t="s">
        <v>55</v>
      </c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2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</row>
    <row r="53" spans="1:25">
      <c r="B53" s="118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2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</row>
    <row r="54" spans="1:25">
      <c r="B54" s="118" t="s">
        <v>120</v>
      </c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2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</row>
    <row r="55" spans="1:25">
      <c r="B55" s="118"/>
      <c r="C55" s="80"/>
      <c r="D55" s="81"/>
      <c r="E55" s="81"/>
      <c r="F55" s="81"/>
      <c r="G55" s="81"/>
      <c r="H55" s="81"/>
      <c r="I55" s="81"/>
      <c r="J55" s="81"/>
      <c r="K55" s="81"/>
      <c r="L55" s="81"/>
      <c r="M55" s="82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</row>
    <row r="56" spans="1:25">
      <c r="A56" s="119"/>
      <c r="B56" s="118"/>
      <c r="C56" s="80"/>
      <c r="D56" s="81"/>
      <c r="E56" s="81"/>
      <c r="F56" s="81"/>
      <c r="G56" s="81"/>
      <c r="H56" s="81"/>
      <c r="I56" s="81"/>
      <c r="J56" s="81"/>
      <c r="K56" s="81"/>
      <c r="L56" s="81"/>
      <c r="M56" s="82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</row>
    <row r="57" spans="1:25" ht="15">
      <c r="A57" s="67" t="s">
        <v>56</v>
      </c>
      <c r="B57" s="101"/>
      <c r="C57" s="102"/>
      <c r="D57" s="110"/>
      <c r="E57" s="110"/>
      <c r="F57" s="110"/>
      <c r="G57" s="110"/>
      <c r="H57" s="110"/>
      <c r="I57" s="110"/>
      <c r="J57" s="110"/>
      <c r="K57" s="110"/>
      <c r="L57" s="120"/>
      <c r="M57" s="82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</row>
    <row r="58" spans="1:25">
      <c r="B58" s="79" t="s">
        <v>57</v>
      </c>
      <c r="C58" s="91"/>
      <c r="D58" s="92"/>
      <c r="E58" s="92"/>
      <c r="F58" s="92" t="str">
        <f>+'Loan calculator'!$E$8</f>
        <v/>
      </c>
      <c r="G58" s="92" t="str">
        <f>+'Loan calculator'!$E$8</f>
        <v/>
      </c>
      <c r="H58" s="92" t="str">
        <f>+'Loan calculator'!$E$8</f>
        <v/>
      </c>
      <c r="I58" s="92" t="str">
        <f>+'Loan calculator'!$E$8</f>
        <v/>
      </c>
      <c r="J58" s="92" t="str">
        <f>+'Loan calculator'!$E$8</f>
        <v/>
      </c>
      <c r="K58" s="92" t="str">
        <f>+'Loan calculator'!$E$8</f>
        <v/>
      </c>
      <c r="L58" s="92" t="str">
        <f>+'Loan calculator'!$E$8</f>
        <v/>
      </c>
      <c r="M58" s="82"/>
      <c r="N58" s="92" t="str">
        <f>+'Loan calculator'!$E$8</f>
        <v/>
      </c>
      <c r="O58" s="92" t="str">
        <f>+'Loan calculator'!$E$8</f>
        <v/>
      </c>
      <c r="P58" s="92" t="str">
        <f>+'Loan calculator'!$E$8</f>
        <v/>
      </c>
      <c r="Q58" s="92" t="str">
        <f>+'Loan calculator'!$E$8</f>
        <v/>
      </c>
      <c r="R58" s="92" t="str">
        <f>+'Loan calculator'!$E$8</f>
        <v/>
      </c>
      <c r="S58" s="92" t="str">
        <f>+'Loan calculator'!$E$8</f>
        <v/>
      </c>
      <c r="T58" s="92" t="str">
        <f>+'Loan calculator'!$E$8</f>
        <v/>
      </c>
      <c r="U58" s="92" t="str">
        <f>+'Loan calculator'!$E$8</f>
        <v/>
      </c>
      <c r="V58" s="92" t="str">
        <f>+'Loan calculator'!$E$8</f>
        <v/>
      </c>
      <c r="W58" s="92" t="str">
        <f>+'Loan calculator'!$E$8</f>
        <v/>
      </c>
      <c r="X58" s="92" t="str">
        <f>+'Loan calculator'!$E$8</f>
        <v/>
      </c>
      <c r="Y58" s="92" t="str">
        <f>+'Loan calculator'!$E$8</f>
        <v/>
      </c>
    </row>
    <row r="59" spans="1:25">
      <c r="B59" s="79"/>
      <c r="C59" s="91"/>
      <c r="D59" s="92"/>
      <c r="E59" s="92"/>
      <c r="F59" s="92"/>
      <c r="G59" s="92"/>
      <c r="H59" s="92"/>
      <c r="I59" s="92"/>
      <c r="J59" s="92"/>
      <c r="K59" s="117"/>
      <c r="L59" s="117"/>
      <c r="M59" s="82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  <row r="60" spans="1:25">
      <c r="B60" s="79"/>
      <c r="C60" s="80"/>
      <c r="D60" s="81"/>
      <c r="E60" s="81"/>
      <c r="F60" s="81"/>
      <c r="G60" s="81"/>
      <c r="H60" s="81"/>
      <c r="I60" s="81"/>
      <c r="J60" s="81"/>
      <c r="K60" s="90"/>
      <c r="L60" s="90"/>
      <c r="M60" s="78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</row>
    <row r="61" spans="1:25">
      <c r="B61" s="79"/>
      <c r="C61" s="91"/>
      <c r="D61" s="81"/>
      <c r="E61" s="81"/>
      <c r="F61" s="81"/>
      <c r="G61" s="81"/>
      <c r="H61" s="81"/>
      <c r="I61" s="81"/>
      <c r="J61" s="81"/>
      <c r="K61" s="90"/>
      <c r="L61" s="90"/>
      <c r="M61" s="78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</row>
    <row r="62" spans="1:25" s="122" customFormat="1" ht="15">
      <c r="A62" s="121" t="s">
        <v>58</v>
      </c>
      <c r="C62" s="123"/>
      <c r="D62" s="124">
        <f>SUM(D19:D60)</f>
        <v>0</v>
      </c>
      <c r="E62" s="124">
        <f t="shared" ref="E62:L62" si="10">SUM(E19:E59)</f>
        <v>0</v>
      </c>
      <c r="F62" s="124">
        <f t="shared" si="10"/>
        <v>0</v>
      </c>
      <c r="G62" s="124">
        <f t="shared" si="10"/>
        <v>0</v>
      </c>
      <c r="H62" s="124">
        <f t="shared" si="10"/>
        <v>0</v>
      </c>
      <c r="I62" s="124">
        <f t="shared" si="10"/>
        <v>0</v>
      </c>
      <c r="J62" s="124">
        <f t="shared" si="10"/>
        <v>0</v>
      </c>
      <c r="K62" s="124">
        <f t="shared" si="10"/>
        <v>0</v>
      </c>
      <c r="L62" s="124">
        <f t="shared" si="10"/>
        <v>0</v>
      </c>
      <c r="M62" s="125"/>
      <c r="N62" s="124">
        <f t="shared" ref="N62:Y62" si="11">SUM(N19:N59)</f>
        <v>0</v>
      </c>
      <c r="O62" s="124">
        <f t="shared" si="11"/>
        <v>0</v>
      </c>
      <c r="P62" s="124">
        <f t="shared" si="11"/>
        <v>0</v>
      </c>
      <c r="Q62" s="124">
        <f t="shared" si="11"/>
        <v>0</v>
      </c>
      <c r="R62" s="124">
        <f t="shared" si="11"/>
        <v>0</v>
      </c>
      <c r="S62" s="124">
        <f t="shared" si="11"/>
        <v>0</v>
      </c>
      <c r="T62" s="124">
        <f t="shared" si="11"/>
        <v>0</v>
      </c>
      <c r="U62" s="124">
        <f t="shared" si="11"/>
        <v>0</v>
      </c>
      <c r="V62" s="124">
        <f t="shared" si="11"/>
        <v>0</v>
      </c>
      <c r="W62" s="124">
        <f t="shared" si="11"/>
        <v>0</v>
      </c>
      <c r="X62" s="124">
        <f t="shared" si="11"/>
        <v>0</v>
      </c>
      <c r="Y62" s="124">
        <f t="shared" si="11"/>
        <v>0</v>
      </c>
    </row>
    <row r="63" spans="1:25">
      <c r="D63" s="76"/>
      <c r="E63" s="76"/>
      <c r="F63" s="76"/>
      <c r="G63" s="76"/>
      <c r="H63" s="76"/>
      <c r="I63" s="76"/>
      <c r="J63" s="76"/>
      <c r="K63" s="77"/>
      <c r="L63" s="77"/>
      <c r="M63" s="78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</row>
    <row r="64" spans="1:25" ht="29.25">
      <c r="A64" s="126" t="s">
        <v>59</v>
      </c>
      <c r="B64" s="126"/>
      <c r="C64" s="127" t="s">
        <v>60</v>
      </c>
      <c r="D64" s="128">
        <v>0</v>
      </c>
      <c r="E64" s="128">
        <f>D66</f>
        <v>0</v>
      </c>
      <c r="F64" s="128">
        <f t="shared" ref="F64:L64" si="12">E66</f>
        <v>0</v>
      </c>
      <c r="G64" s="128">
        <f t="shared" si="12"/>
        <v>0</v>
      </c>
      <c r="H64" s="128">
        <f t="shared" si="12"/>
        <v>0</v>
      </c>
      <c r="I64" s="128">
        <f t="shared" si="12"/>
        <v>0</v>
      </c>
      <c r="J64" s="128">
        <f t="shared" si="12"/>
        <v>0</v>
      </c>
      <c r="K64" s="128">
        <f t="shared" si="12"/>
        <v>0</v>
      </c>
      <c r="L64" s="128">
        <f t="shared" si="12"/>
        <v>0</v>
      </c>
      <c r="M64" s="129"/>
      <c r="N64" s="128">
        <f>L66</f>
        <v>0</v>
      </c>
      <c r="O64" s="128">
        <f>+N66</f>
        <v>0</v>
      </c>
      <c r="P64" s="128">
        <f t="shared" ref="P64:Y64" si="13">+O66</f>
        <v>0</v>
      </c>
      <c r="Q64" s="128">
        <f t="shared" si="13"/>
        <v>0</v>
      </c>
      <c r="R64" s="128">
        <f t="shared" si="13"/>
        <v>0</v>
      </c>
      <c r="S64" s="128">
        <f t="shared" si="13"/>
        <v>0</v>
      </c>
      <c r="T64" s="128">
        <f t="shared" si="13"/>
        <v>0</v>
      </c>
      <c r="U64" s="128">
        <f t="shared" si="13"/>
        <v>0</v>
      </c>
      <c r="V64" s="128">
        <f t="shared" si="13"/>
        <v>0</v>
      </c>
      <c r="W64" s="128">
        <f t="shared" si="13"/>
        <v>0</v>
      </c>
      <c r="X64" s="128">
        <f t="shared" si="13"/>
        <v>0</v>
      </c>
      <c r="Y64" s="128">
        <f t="shared" si="13"/>
        <v>0</v>
      </c>
    </row>
    <row r="65" spans="1:25" ht="23.25" customHeight="1">
      <c r="A65" s="130" t="s">
        <v>61</v>
      </c>
      <c r="B65" s="130"/>
      <c r="C65" s="131"/>
      <c r="D65" s="132">
        <f t="shared" ref="D65:L65" si="14">D16-D62</f>
        <v>0</v>
      </c>
      <c r="E65" s="132">
        <f t="shared" si="14"/>
        <v>0</v>
      </c>
      <c r="F65" s="132">
        <f t="shared" si="14"/>
        <v>0</v>
      </c>
      <c r="G65" s="132">
        <f t="shared" si="14"/>
        <v>0</v>
      </c>
      <c r="H65" s="132">
        <f t="shared" si="14"/>
        <v>0</v>
      </c>
      <c r="I65" s="132">
        <f t="shared" si="14"/>
        <v>0</v>
      </c>
      <c r="J65" s="132">
        <f t="shared" si="14"/>
        <v>0</v>
      </c>
      <c r="K65" s="132">
        <f t="shared" si="14"/>
        <v>0</v>
      </c>
      <c r="L65" s="132">
        <f t="shared" si="14"/>
        <v>0</v>
      </c>
      <c r="M65" s="82"/>
      <c r="N65" s="132">
        <f t="shared" ref="N65:Y65" si="15">N16-N62</f>
        <v>0</v>
      </c>
      <c r="O65" s="132">
        <f t="shared" si="15"/>
        <v>0</v>
      </c>
      <c r="P65" s="132">
        <f t="shared" si="15"/>
        <v>0</v>
      </c>
      <c r="Q65" s="132">
        <f t="shared" si="15"/>
        <v>0</v>
      </c>
      <c r="R65" s="132">
        <f t="shared" si="15"/>
        <v>0</v>
      </c>
      <c r="S65" s="132">
        <f t="shared" si="15"/>
        <v>0</v>
      </c>
      <c r="T65" s="132">
        <f t="shared" si="15"/>
        <v>0</v>
      </c>
      <c r="U65" s="132">
        <f t="shared" si="15"/>
        <v>0</v>
      </c>
      <c r="V65" s="132">
        <f t="shared" si="15"/>
        <v>0</v>
      </c>
      <c r="W65" s="132">
        <f t="shared" si="15"/>
        <v>0</v>
      </c>
      <c r="X65" s="132">
        <f t="shared" si="15"/>
        <v>0</v>
      </c>
      <c r="Y65" s="132">
        <f t="shared" si="15"/>
        <v>0</v>
      </c>
    </row>
    <row r="66" spans="1:25" s="67" customFormat="1" ht="23.25" customHeight="1">
      <c r="A66" s="126" t="s">
        <v>62</v>
      </c>
      <c r="B66" s="126"/>
      <c r="C66" s="127"/>
      <c r="D66" s="133">
        <f>D64+D65</f>
        <v>0</v>
      </c>
      <c r="E66" s="133">
        <f t="shared" ref="E66:N66" si="16">E64+E65</f>
        <v>0</v>
      </c>
      <c r="F66" s="133">
        <f t="shared" si="16"/>
        <v>0</v>
      </c>
      <c r="G66" s="133">
        <f t="shared" si="16"/>
        <v>0</v>
      </c>
      <c r="H66" s="133">
        <f t="shared" si="16"/>
        <v>0</v>
      </c>
      <c r="I66" s="133">
        <f t="shared" si="16"/>
        <v>0</v>
      </c>
      <c r="J66" s="133">
        <f t="shared" si="16"/>
        <v>0</v>
      </c>
      <c r="K66" s="133">
        <f t="shared" si="16"/>
        <v>0</v>
      </c>
      <c r="L66" s="133">
        <f t="shared" si="16"/>
        <v>0</v>
      </c>
      <c r="M66" s="134"/>
      <c r="N66" s="133">
        <f t="shared" si="16"/>
        <v>0</v>
      </c>
      <c r="O66" s="133">
        <f t="shared" ref="O66:Y66" si="17">O64+O65</f>
        <v>0</v>
      </c>
      <c r="P66" s="133">
        <f t="shared" si="17"/>
        <v>0</v>
      </c>
      <c r="Q66" s="133">
        <f t="shared" si="17"/>
        <v>0</v>
      </c>
      <c r="R66" s="133">
        <f t="shared" si="17"/>
        <v>0</v>
      </c>
      <c r="S66" s="133">
        <f t="shared" si="17"/>
        <v>0</v>
      </c>
      <c r="T66" s="133">
        <f t="shared" si="17"/>
        <v>0</v>
      </c>
      <c r="U66" s="133">
        <f t="shared" si="17"/>
        <v>0</v>
      </c>
      <c r="V66" s="133">
        <f t="shared" si="17"/>
        <v>0</v>
      </c>
      <c r="W66" s="133">
        <f t="shared" si="17"/>
        <v>0</v>
      </c>
      <c r="X66" s="133">
        <f t="shared" si="17"/>
        <v>0</v>
      </c>
      <c r="Y66" s="133">
        <f t="shared" si="17"/>
        <v>0</v>
      </c>
    </row>
    <row r="67" spans="1:25" ht="23.25" customHeight="1">
      <c r="D67" s="135"/>
      <c r="E67" s="135"/>
      <c r="F67" s="135"/>
      <c r="G67" s="135"/>
      <c r="H67" s="135"/>
      <c r="I67" s="135"/>
      <c r="J67" s="135"/>
    </row>
    <row r="68" spans="1:25" ht="23.25" customHeight="1">
      <c r="D68" s="135"/>
      <c r="E68" s="135"/>
      <c r="F68" s="135"/>
      <c r="G68" s="135"/>
      <c r="H68" s="135"/>
      <c r="I68" s="135"/>
      <c r="J68" s="135"/>
    </row>
    <row r="69" spans="1:25" ht="23.25" customHeight="1">
      <c r="D69" s="135"/>
      <c r="E69" s="135"/>
      <c r="F69" s="135"/>
      <c r="G69" s="135"/>
      <c r="H69" s="135"/>
      <c r="I69" s="135"/>
      <c r="J69" s="135"/>
    </row>
    <row r="70" spans="1:25">
      <c r="D70" s="135"/>
      <c r="E70" s="135"/>
      <c r="F70" s="135"/>
      <c r="G70" s="135"/>
      <c r="H70" s="135"/>
      <c r="I70" s="135"/>
      <c r="J70" s="135"/>
    </row>
    <row r="71" spans="1:25">
      <c r="D71" s="135"/>
      <c r="E71" s="135"/>
      <c r="F71" s="135"/>
      <c r="G71" s="135"/>
      <c r="H71" s="135"/>
      <c r="I71" s="135"/>
      <c r="J71" s="135"/>
    </row>
    <row r="72" spans="1:25">
      <c r="D72" s="135"/>
      <c r="E72" s="135"/>
      <c r="F72" s="135"/>
      <c r="G72" s="135"/>
      <c r="H72" s="135"/>
      <c r="I72" s="135"/>
      <c r="J72" s="135"/>
    </row>
    <row r="73" spans="1:25">
      <c r="D73" s="135"/>
      <c r="E73" s="135"/>
      <c r="F73" s="135"/>
      <c r="G73" s="135"/>
      <c r="H73" s="135"/>
      <c r="I73" s="135"/>
      <c r="J73" s="135"/>
    </row>
  </sheetData>
  <phoneticPr fontId="6" type="noConversion"/>
  <conditionalFormatting sqref="D66:Y66">
    <cfRule type="cellIs" dxfId="2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3"/>
  <sheetViews>
    <sheetView zoomScale="75" zoomScaleNormal="75" workbookViewId="0">
      <selection activeCell="F25" sqref="F25"/>
    </sheetView>
  </sheetViews>
  <sheetFormatPr defaultColWidth="9" defaultRowHeight="16.5"/>
  <cols>
    <col min="1" max="1" width="19.625" style="30" customWidth="1"/>
    <col min="2" max="2" width="10.5" style="30" bestFit="1" customWidth="1"/>
    <col min="3" max="3" width="14.5" style="30" bestFit="1" customWidth="1"/>
    <col min="4" max="4" width="13.125" style="30" customWidth="1"/>
    <col min="5" max="6" width="14.125" style="30" customWidth="1"/>
    <col min="7" max="7" width="9.125" style="30" bestFit="1" customWidth="1"/>
    <col min="8" max="8" width="9.375" style="30" bestFit="1" customWidth="1"/>
    <col min="9" max="9" width="14.375" style="30" customWidth="1"/>
    <col min="10" max="10" width="9" style="30"/>
    <col min="11" max="11" width="9.125" style="30" bestFit="1" customWidth="1"/>
    <col min="12" max="12" width="9" style="30" customWidth="1"/>
    <col min="13" max="14" width="9.125" style="30" bestFit="1" customWidth="1"/>
    <col min="15" max="15" width="9" style="30"/>
    <col min="16" max="17" width="9.125" style="30" bestFit="1" customWidth="1"/>
    <col min="18" max="16384" width="9" style="30"/>
  </cols>
  <sheetData>
    <row r="1" spans="1:12" ht="35.65" customHeight="1">
      <c r="A1" s="57" t="s">
        <v>132</v>
      </c>
      <c r="B1" s="58"/>
    </row>
    <row r="4" spans="1:12">
      <c r="A4" s="1" t="s">
        <v>122</v>
      </c>
    </row>
    <row r="5" spans="1:12">
      <c r="A5" s="30" t="s">
        <v>63</v>
      </c>
    </row>
    <row r="6" spans="1:12" s="31" customFormat="1" ht="49.5">
      <c r="A6" s="31" t="s">
        <v>64</v>
      </c>
      <c r="B6" s="31" t="s">
        <v>65</v>
      </c>
      <c r="C6" s="31" t="s">
        <v>66</v>
      </c>
      <c r="D6" s="31" t="s">
        <v>67</v>
      </c>
      <c r="E6" s="31" t="s">
        <v>68</v>
      </c>
      <c r="F6" s="31" t="s">
        <v>69</v>
      </c>
      <c r="G6" s="31" t="s">
        <v>70</v>
      </c>
      <c r="H6" s="31" t="s">
        <v>71</v>
      </c>
      <c r="I6" s="31" t="s">
        <v>72</v>
      </c>
    </row>
    <row r="7" spans="1:12" ht="17.25" thickBot="1">
      <c r="A7" s="32"/>
      <c r="B7" s="32"/>
      <c r="C7" s="32"/>
      <c r="D7" s="33">
        <v>0.06</v>
      </c>
      <c r="E7" s="34">
        <v>6.5000000000000002E-2</v>
      </c>
      <c r="F7" s="34" t="s">
        <v>73</v>
      </c>
      <c r="G7" s="33">
        <v>0.2</v>
      </c>
      <c r="H7" s="32"/>
      <c r="I7" s="32"/>
    </row>
    <row r="8" spans="1:12">
      <c r="A8" s="59" t="s">
        <v>123</v>
      </c>
      <c r="B8" s="60"/>
      <c r="C8" s="35">
        <f t="shared" ref="C8:C28" si="0">B8/12</f>
        <v>0</v>
      </c>
      <c r="D8" s="35">
        <f>ROUND($C8*$D$7,2)</f>
        <v>0</v>
      </c>
      <c r="E8" s="35">
        <f>ROUND($C8*$E$7,2)</f>
        <v>0</v>
      </c>
      <c r="F8" s="63"/>
      <c r="G8" s="35">
        <f>C8*F8</f>
        <v>0</v>
      </c>
      <c r="H8" s="35">
        <f>C8-D8-G8</f>
        <v>0</v>
      </c>
      <c r="I8" s="35">
        <f>IF(C8&gt;2000,1600,C8*80%)</f>
        <v>0</v>
      </c>
      <c r="L8" s="36" t="s">
        <v>38</v>
      </c>
    </row>
    <row r="9" spans="1:12">
      <c r="A9" s="59" t="s">
        <v>104</v>
      </c>
      <c r="B9" s="60"/>
      <c r="C9" s="35">
        <f t="shared" si="0"/>
        <v>0</v>
      </c>
      <c r="D9" s="35">
        <f>ROUND($C9*$D$7,2)</f>
        <v>0</v>
      </c>
      <c r="E9" s="35">
        <f>ROUND($C9*$E$7,2)</f>
        <v>0</v>
      </c>
      <c r="F9" s="63"/>
      <c r="G9" s="35">
        <f t="shared" ref="G9:G28" si="1">C9*F9</f>
        <v>0</v>
      </c>
      <c r="H9" s="35">
        <f t="shared" ref="H9:H28" si="2">C9-D9-G9</f>
        <v>0</v>
      </c>
      <c r="I9" s="35">
        <f t="shared" ref="I9:I28" si="3">IF(C9&gt;2000,1600,C9*80%)</f>
        <v>0</v>
      </c>
      <c r="L9" s="37"/>
    </row>
    <row r="10" spans="1:12">
      <c r="A10" s="59" t="s">
        <v>104</v>
      </c>
      <c r="B10" s="60"/>
      <c r="C10" s="35">
        <f t="shared" si="0"/>
        <v>0</v>
      </c>
      <c r="D10" s="35">
        <f t="shared" ref="D10:D28" si="4">ROUND($C10*$D$7,2)</f>
        <v>0</v>
      </c>
      <c r="E10" s="35">
        <f t="shared" ref="E10:E28" si="5">ROUND($C10*$E$7,2)</f>
        <v>0</v>
      </c>
      <c r="F10" s="63"/>
      <c r="G10" s="35">
        <f t="shared" si="1"/>
        <v>0</v>
      </c>
      <c r="H10" s="35">
        <f t="shared" si="2"/>
        <v>0</v>
      </c>
      <c r="I10" s="35">
        <f t="shared" si="3"/>
        <v>0</v>
      </c>
      <c r="L10" s="37" t="s">
        <v>74</v>
      </c>
    </row>
    <row r="11" spans="1:12">
      <c r="A11" s="59" t="s">
        <v>104</v>
      </c>
      <c r="B11" s="60"/>
      <c r="C11" s="35">
        <f t="shared" si="0"/>
        <v>0</v>
      </c>
      <c r="D11" s="35">
        <f t="shared" si="4"/>
        <v>0</v>
      </c>
      <c r="E11" s="35">
        <f t="shared" si="5"/>
        <v>0</v>
      </c>
      <c r="F11" s="63"/>
      <c r="G11" s="35">
        <f t="shared" si="1"/>
        <v>0</v>
      </c>
      <c r="H11" s="35">
        <f t="shared" si="2"/>
        <v>0</v>
      </c>
      <c r="I11" s="35">
        <f t="shared" si="3"/>
        <v>0</v>
      </c>
      <c r="L11" s="37" t="s">
        <v>75</v>
      </c>
    </row>
    <row r="12" spans="1:12">
      <c r="A12" s="59" t="s">
        <v>104</v>
      </c>
      <c r="B12" s="60"/>
      <c r="C12" s="35">
        <f t="shared" si="0"/>
        <v>0</v>
      </c>
      <c r="D12" s="35">
        <f t="shared" si="4"/>
        <v>0</v>
      </c>
      <c r="E12" s="35">
        <f t="shared" si="5"/>
        <v>0</v>
      </c>
      <c r="F12" s="63"/>
      <c r="G12" s="35">
        <f t="shared" si="1"/>
        <v>0</v>
      </c>
      <c r="H12" s="35">
        <f t="shared" si="2"/>
        <v>0</v>
      </c>
      <c r="I12" s="35">
        <f t="shared" si="3"/>
        <v>0</v>
      </c>
      <c r="L12" s="37"/>
    </row>
    <row r="13" spans="1:12">
      <c r="A13" s="59" t="s">
        <v>104</v>
      </c>
      <c r="B13" s="60"/>
      <c r="C13" s="35">
        <f t="shared" si="0"/>
        <v>0</v>
      </c>
      <c r="D13" s="35">
        <f t="shared" si="4"/>
        <v>0</v>
      </c>
      <c r="E13" s="35">
        <f t="shared" si="5"/>
        <v>0</v>
      </c>
      <c r="F13" s="63"/>
      <c r="G13" s="35">
        <f t="shared" si="1"/>
        <v>0</v>
      </c>
      <c r="H13" s="35">
        <f t="shared" si="2"/>
        <v>0</v>
      </c>
      <c r="I13" s="35">
        <f t="shared" si="3"/>
        <v>0</v>
      </c>
      <c r="L13" s="37"/>
    </row>
    <row r="14" spans="1:12" ht="17.25" thickBot="1">
      <c r="A14" s="59" t="s">
        <v>104</v>
      </c>
      <c r="B14" s="60"/>
      <c r="C14" s="35">
        <f t="shared" si="0"/>
        <v>0</v>
      </c>
      <c r="D14" s="35">
        <f t="shared" si="4"/>
        <v>0</v>
      </c>
      <c r="E14" s="35">
        <f t="shared" si="5"/>
        <v>0</v>
      </c>
      <c r="F14" s="63"/>
      <c r="G14" s="35">
        <f t="shared" si="1"/>
        <v>0</v>
      </c>
      <c r="H14" s="35">
        <f t="shared" si="2"/>
        <v>0</v>
      </c>
      <c r="I14" s="35">
        <f t="shared" si="3"/>
        <v>0</v>
      </c>
      <c r="L14" s="38"/>
    </row>
    <row r="15" spans="1:12">
      <c r="A15" s="59"/>
      <c r="B15" s="60"/>
      <c r="C15" s="35">
        <f t="shared" ref="C15:C20" si="6">B15/12</f>
        <v>0</v>
      </c>
      <c r="D15" s="35">
        <f t="shared" si="4"/>
        <v>0</v>
      </c>
      <c r="E15" s="35">
        <f t="shared" si="5"/>
        <v>0</v>
      </c>
      <c r="F15" s="63"/>
      <c r="G15" s="35">
        <f t="shared" si="1"/>
        <v>0</v>
      </c>
      <c r="H15" s="35">
        <f t="shared" ref="H15:H20" si="7">C15-D15-G15</f>
        <v>0</v>
      </c>
      <c r="I15" s="35">
        <f t="shared" si="3"/>
        <v>0</v>
      </c>
      <c r="L15" s="39"/>
    </row>
    <row r="16" spans="1:12">
      <c r="A16" s="59"/>
      <c r="B16" s="60"/>
      <c r="C16" s="35">
        <f t="shared" si="6"/>
        <v>0</v>
      </c>
      <c r="D16" s="35">
        <f t="shared" si="4"/>
        <v>0</v>
      </c>
      <c r="E16" s="35">
        <f t="shared" si="5"/>
        <v>0</v>
      </c>
      <c r="F16" s="63"/>
      <c r="G16" s="35">
        <f t="shared" si="1"/>
        <v>0</v>
      </c>
      <c r="H16" s="35">
        <f t="shared" si="7"/>
        <v>0</v>
      </c>
      <c r="I16" s="35">
        <f t="shared" si="3"/>
        <v>0</v>
      </c>
      <c r="L16" s="39"/>
    </row>
    <row r="17" spans="1:12">
      <c r="A17" s="59"/>
      <c r="B17" s="60"/>
      <c r="C17" s="35">
        <f t="shared" si="6"/>
        <v>0</v>
      </c>
      <c r="D17" s="35">
        <f t="shared" si="4"/>
        <v>0</v>
      </c>
      <c r="E17" s="35">
        <f t="shared" si="5"/>
        <v>0</v>
      </c>
      <c r="F17" s="63"/>
      <c r="G17" s="35">
        <f t="shared" si="1"/>
        <v>0</v>
      </c>
      <c r="H17" s="35">
        <f t="shared" si="7"/>
        <v>0</v>
      </c>
      <c r="I17" s="35">
        <f t="shared" si="3"/>
        <v>0</v>
      </c>
      <c r="L17" s="39"/>
    </row>
    <row r="18" spans="1:12">
      <c r="A18" s="59"/>
      <c r="B18" s="60"/>
      <c r="C18" s="35">
        <f t="shared" si="6"/>
        <v>0</v>
      </c>
      <c r="D18" s="35">
        <f t="shared" si="4"/>
        <v>0</v>
      </c>
      <c r="E18" s="35">
        <f t="shared" si="5"/>
        <v>0</v>
      </c>
      <c r="F18" s="63"/>
      <c r="G18" s="35">
        <f t="shared" si="1"/>
        <v>0</v>
      </c>
      <c r="H18" s="35">
        <f t="shared" si="7"/>
        <v>0</v>
      </c>
      <c r="I18" s="35">
        <f t="shared" si="3"/>
        <v>0</v>
      </c>
      <c r="L18" s="39"/>
    </row>
    <row r="19" spans="1:12">
      <c r="A19" s="59"/>
      <c r="B19" s="60"/>
      <c r="C19" s="35">
        <f t="shared" si="6"/>
        <v>0</v>
      </c>
      <c r="D19" s="35">
        <f t="shared" si="4"/>
        <v>0</v>
      </c>
      <c r="E19" s="35">
        <f t="shared" si="5"/>
        <v>0</v>
      </c>
      <c r="F19" s="63"/>
      <c r="G19" s="35">
        <f t="shared" si="1"/>
        <v>0</v>
      </c>
      <c r="H19" s="35">
        <f t="shared" si="7"/>
        <v>0</v>
      </c>
      <c r="I19" s="35">
        <f t="shared" si="3"/>
        <v>0</v>
      </c>
      <c r="L19" s="39"/>
    </row>
    <row r="20" spans="1:12">
      <c r="A20" s="59"/>
      <c r="B20" s="60"/>
      <c r="C20" s="35">
        <f t="shared" si="6"/>
        <v>0</v>
      </c>
      <c r="D20" s="35">
        <f t="shared" si="4"/>
        <v>0</v>
      </c>
      <c r="E20" s="35">
        <f t="shared" si="5"/>
        <v>0</v>
      </c>
      <c r="F20" s="63"/>
      <c r="G20" s="35">
        <f t="shared" si="1"/>
        <v>0</v>
      </c>
      <c r="H20" s="35">
        <f t="shared" si="7"/>
        <v>0</v>
      </c>
      <c r="I20" s="35">
        <f t="shared" si="3"/>
        <v>0</v>
      </c>
      <c r="L20" s="39"/>
    </row>
    <row r="21" spans="1:12">
      <c r="A21" s="59"/>
      <c r="B21" s="60"/>
      <c r="C21" s="35">
        <f t="shared" si="0"/>
        <v>0</v>
      </c>
      <c r="D21" s="35">
        <f t="shared" si="4"/>
        <v>0</v>
      </c>
      <c r="E21" s="35">
        <f t="shared" si="5"/>
        <v>0</v>
      </c>
      <c r="F21" s="63"/>
      <c r="G21" s="35">
        <f t="shared" si="1"/>
        <v>0</v>
      </c>
      <c r="H21" s="35">
        <f t="shared" si="2"/>
        <v>0</v>
      </c>
      <c r="I21" s="35">
        <f t="shared" si="3"/>
        <v>0</v>
      </c>
    </row>
    <row r="22" spans="1:12">
      <c r="A22" s="59"/>
      <c r="B22" s="60"/>
      <c r="C22" s="35">
        <f t="shared" si="0"/>
        <v>0</v>
      </c>
      <c r="D22" s="35">
        <f t="shared" si="4"/>
        <v>0</v>
      </c>
      <c r="E22" s="35">
        <f t="shared" si="5"/>
        <v>0</v>
      </c>
      <c r="F22" s="63"/>
      <c r="G22" s="35">
        <f t="shared" si="1"/>
        <v>0</v>
      </c>
      <c r="H22" s="35">
        <f t="shared" si="2"/>
        <v>0</v>
      </c>
      <c r="I22" s="35">
        <f t="shared" si="3"/>
        <v>0</v>
      </c>
    </row>
    <row r="23" spans="1:12">
      <c r="A23" s="59"/>
      <c r="B23" s="60"/>
      <c r="C23" s="35">
        <f t="shared" si="0"/>
        <v>0</v>
      </c>
      <c r="D23" s="35">
        <f t="shared" si="4"/>
        <v>0</v>
      </c>
      <c r="E23" s="35">
        <f t="shared" si="5"/>
        <v>0</v>
      </c>
      <c r="F23" s="63"/>
      <c r="G23" s="35">
        <f t="shared" si="1"/>
        <v>0</v>
      </c>
      <c r="H23" s="35">
        <f t="shared" si="2"/>
        <v>0</v>
      </c>
      <c r="I23" s="35">
        <f t="shared" si="3"/>
        <v>0</v>
      </c>
    </row>
    <row r="24" spans="1:12">
      <c r="A24" s="59"/>
      <c r="B24" s="60"/>
      <c r="C24" s="35">
        <f t="shared" si="0"/>
        <v>0</v>
      </c>
      <c r="D24" s="35">
        <f t="shared" si="4"/>
        <v>0</v>
      </c>
      <c r="E24" s="35">
        <f t="shared" si="5"/>
        <v>0</v>
      </c>
      <c r="F24" s="63"/>
      <c r="G24" s="35">
        <f t="shared" si="1"/>
        <v>0</v>
      </c>
      <c r="H24" s="35">
        <f t="shared" si="2"/>
        <v>0</v>
      </c>
      <c r="I24" s="35">
        <f t="shared" si="3"/>
        <v>0</v>
      </c>
    </row>
    <row r="25" spans="1:12">
      <c r="A25" s="59"/>
      <c r="B25" s="60"/>
      <c r="C25" s="35">
        <f t="shared" si="0"/>
        <v>0</v>
      </c>
      <c r="D25" s="35">
        <f t="shared" si="4"/>
        <v>0</v>
      </c>
      <c r="E25" s="35">
        <f t="shared" si="5"/>
        <v>0</v>
      </c>
      <c r="F25" s="63"/>
      <c r="G25" s="35">
        <f t="shared" si="1"/>
        <v>0</v>
      </c>
      <c r="H25" s="35">
        <f t="shared" si="2"/>
        <v>0</v>
      </c>
      <c r="I25" s="35">
        <f t="shared" si="3"/>
        <v>0</v>
      </c>
    </row>
    <row r="26" spans="1:12">
      <c r="A26" s="59"/>
      <c r="B26" s="60"/>
      <c r="C26" s="35">
        <f t="shared" si="0"/>
        <v>0</v>
      </c>
      <c r="D26" s="35">
        <f t="shared" si="4"/>
        <v>0</v>
      </c>
      <c r="E26" s="35">
        <f t="shared" si="5"/>
        <v>0</v>
      </c>
      <c r="F26" s="63"/>
      <c r="G26" s="35">
        <f t="shared" si="1"/>
        <v>0</v>
      </c>
      <c r="H26" s="35">
        <f t="shared" si="2"/>
        <v>0</v>
      </c>
      <c r="I26" s="35">
        <f t="shared" si="3"/>
        <v>0</v>
      </c>
    </row>
    <row r="27" spans="1:12">
      <c r="A27" s="59"/>
      <c r="B27" s="60"/>
      <c r="C27" s="35">
        <f t="shared" si="0"/>
        <v>0</v>
      </c>
      <c r="D27" s="35">
        <f t="shared" si="4"/>
        <v>0</v>
      </c>
      <c r="E27" s="35">
        <f t="shared" si="5"/>
        <v>0</v>
      </c>
      <c r="F27" s="63"/>
      <c r="G27" s="35">
        <f t="shared" si="1"/>
        <v>0</v>
      </c>
      <c r="H27" s="35">
        <f t="shared" si="2"/>
        <v>0</v>
      </c>
      <c r="I27" s="35">
        <f t="shared" si="3"/>
        <v>0</v>
      </c>
    </row>
    <row r="28" spans="1:12">
      <c r="A28" s="59"/>
      <c r="B28" s="60"/>
      <c r="C28" s="35">
        <f t="shared" si="0"/>
        <v>0</v>
      </c>
      <c r="D28" s="35">
        <f t="shared" si="4"/>
        <v>0</v>
      </c>
      <c r="E28" s="35">
        <f t="shared" si="5"/>
        <v>0</v>
      </c>
      <c r="F28" s="63"/>
      <c r="G28" s="35">
        <f t="shared" si="1"/>
        <v>0</v>
      </c>
      <c r="H28" s="35">
        <f t="shared" si="2"/>
        <v>0</v>
      </c>
      <c r="I28" s="35">
        <f t="shared" si="3"/>
        <v>0</v>
      </c>
    </row>
    <row r="29" spans="1:12">
      <c r="A29" s="61" t="s">
        <v>76</v>
      </c>
      <c r="B29" s="62">
        <f>SUM(B8:B28)</f>
        <v>0</v>
      </c>
      <c r="C29" s="41">
        <f>SUM(C8:C28)</f>
        <v>0</v>
      </c>
      <c r="D29" s="41">
        <f>SUM(D8:D28)</f>
        <v>0</v>
      </c>
      <c r="E29" s="41">
        <f>SUM(E8:E28)</f>
        <v>0</v>
      </c>
      <c r="F29" s="62"/>
      <c r="G29" s="41">
        <f>SUM(G8:G28)</f>
        <v>0</v>
      </c>
      <c r="H29" s="41">
        <f>SUM(H8:H28)</f>
        <v>0</v>
      </c>
      <c r="I29" s="41">
        <f>SUM(I8:I28)</f>
        <v>0</v>
      </c>
    </row>
    <row r="30" spans="1:12">
      <c r="F30" s="64"/>
    </row>
    <row r="32" spans="1:12">
      <c r="A32" s="47" t="s">
        <v>77</v>
      </c>
      <c r="B32" s="48"/>
      <c r="C32" s="49"/>
    </row>
    <row r="33" spans="1:18">
      <c r="A33" s="49" t="s">
        <v>78</v>
      </c>
      <c r="B33" s="50">
        <f>($D$29+$E$29)*3</f>
        <v>0</v>
      </c>
      <c r="C33" s="49"/>
    </row>
    <row r="34" spans="1:18">
      <c r="A34" s="49" t="s">
        <v>79</v>
      </c>
      <c r="B34" s="50">
        <f t="shared" ref="B34:B36" si="8">($D$29+$E$29)*3</f>
        <v>0</v>
      </c>
      <c r="C34" s="49"/>
    </row>
    <row r="35" spans="1:18">
      <c r="A35" s="49" t="s">
        <v>80</v>
      </c>
      <c r="B35" s="50">
        <f t="shared" si="8"/>
        <v>0</v>
      </c>
      <c r="C35" s="49"/>
    </row>
    <row r="36" spans="1:18">
      <c r="A36" s="51" t="s">
        <v>81</v>
      </c>
      <c r="B36" s="52">
        <f t="shared" si="8"/>
        <v>0</v>
      </c>
      <c r="C36" s="49"/>
    </row>
    <row r="41" spans="1:18">
      <c r="A41" s="30" t="s">
        <v>82</v>
      </c>
      <c r="K41" s="30" t="s">
        <v>83</v>
      </c>
    </row>
    <row r="42" spans="1:18" ht="49.5">
      <c r="A42" s="31" t="s">
        <v>64</v>
      </c>
      <c r="B42" s="31" t="s">
        <v>65</v>
      </c>
      <c r="C42" s="31" t="s">
        <v>66</v>
      </c>
      <c r="D42" s="31" t="s">
        <v>67</v>
      </c>
      <c r="E42" s="31" t="s">
        <v>68</v>
      </c>
      <c r="F42" s="31" t="s">
        <v>69</v>
      </c>
      <c r="G42" s="31" t="s">
        <v>70</v>
      </c>
      <c r="H42" s="31" t="s">
        <v>84</v>
      </c>
      <c r="I42" s="31"/>
      <c r="K42" s="31" t="s">
        <v>85</v>
      </c>
      <c r="L42" s="31" t="s">
        <v>66</v>
      </c>
      <c r="M42" s="31" t="s">
        <v>67</v>
      </c>
      <c r="N42" s="31" t="s">
        <v>68</v>
      </c>
      <c r="O42" s="31" t="s">
        <v>69</v>
      </c>
      <c r="P42" s="31" t="s">
        <v>70</v>
      </c>
      <c r="Q42" s="31" t="s">
        <v>86</v>
      </c>
      <c r="R42" s="31"/>
    </row>
    <row r="43" spans="1:18" ht="17.25" thickBot="1">
      <c r="A43" s="32"/>
      <c r="B43" s="32"/>
      <c r="C43" s="32"/>
      <c r="D43" s="33">
        <v>0.06</v>
      </c>
      <c r="E43" s="34">
        <v>6.5000000000000002E-2</v>
      </c>
      <c r="F43" s="34"/>
      <c r="G43" s="33" t="s">
        <v>87</v>
      </c>
      <c r="H43" s="32"/>
      <c r="I43" s="32"/>
      <c r="K43" s="45">
        <v>0.02</v>
      </c>
      <c r="L43" s="32"/>
      <c r="M43" s="33">
        <v>0.06</v>
      </c>
      <c r="N43" s="34">
        <v>6.5000000000000002E-2</v>
      </c>
      <c r="O43" s="34"/>
      <c r="P43" s="33" t="s">
        <v>87</v>
      </c>
      <c r="Q43" s="32"/>
      <c r="R43" s="32"/>
    </row>
    <row r="44" spans="1:18">
      <c r="A44" s="59" t="s">
        <v>123</v>
      </c>
      <c r="B44" s="65"/>
      <c r="C44" s="43">
        <f>B44/12</f>
        <v>0</v>
      </c>
      <c r="D44" s="30">
        <f>$C44*$D$43</f>
        <v>0</v>
      </c>
      <c r="E44" s="42">
        <f>$C44*$E$43</f>
        <v>0</v>
      </c>
      <c r="F44" s="63"/>
      <c r="G44" s="42">
        <f>C44*F44</f>
        <v>0</v>
      </c>
      <c r="H44" s="42">
        <f>C44-D44-G44</f>
        <v>0</v>
      </c>
      <c r="I44" s="43"/>
      <c r="K44" s="30">
        <f>B44+B44*$K$43</f>
        <v>0</v>
      </c>
      <c r="L44" s="43">
        <f>K44/12</f>
        <v>0</v>
      </c>
      <c r="M44" s="42">
        <f>$L44*$M$43</f>
        <v>0</v>
      </c>
      <c r="N44" s="42">
        <f>$L44*$N$43</f>
        <v>0</v>
      </c>
      <c r="O44" s="66">
        <f>F44</f>
        <v>0</v>
      </c>
      <c r="P44" s="42">
        <f>L44*O44</f>
        <v>0</v>
      </c>
      <c r="Q44" s="42">
        <f>L44-M44-P44</f>
        <v>0</v>
      </c>
      <c r="R44" s="43"/>
    </row>
    <row r="45" spans="1:18">
      <c r="A45" s="59" t="s">
        <v>104</v>
      </c>
      <c r="B45" s="65"/>
      <c r="C45" s="43">
        <f t="shared" ref="C45:C64" si="9">B45/12</f>
        <v>0</v>
      </c>
      <c r="D45" s="30">
        <f t="shared" ref="D45:D64" si="10">$C45*$D$43</f>
        <v>0</v>
      </c>
      <c r="E45" s="42">
        <f t="shared" ref="E45:E64" si="11">$C45*$E$43</f>
        <v>0</v>
      </c>
      <c r="F45" s="63"/>
      <c r="G45" s="42">
        <f t="shared" ref="G45:G64" si="12">C45*F45</f>
        <v>0</v>
      </c>
      <c r="H45" s="42">
        <f t="shared" ref="H45:H64" si="13">C45-D45-G45</f>
        <v>0</v>
      </c>
      <c r="I45" s="43"/>
      <c r="K45" s="30">
        <f t="shared" ref="K45:K64" si="14">B45+B45*$K$43</f>
        <v>0</v>
      </c>
      <c r="L45" s="43">
        <f t="shared" ref="L45:L64" si="15">K45/12</f>
        <v>0</v>
      </c>
      <c r="M45" s="42">
        <f t="shared" ref="M45:M64" si="16">$L45*$M$43</f>
        <v>0</v>
      </c>
      <c r="N45" s="42">
        <f t="shared" ref="N45:N64" si="17">$L45*$N$43</f>
        <v>0</v>
      </c>
      <c r="O45" s="66">
        <f t="shared" ref="O45:O64" si="18">F45</f>
        <v>0</v>
      </c>
      <c r="P45" s="42">
        <f t="shared" ref="P45:P64" si="19">L45*O45</f>
        <v>0</v>
      </c>
      <c r="Q45" s="42">
        <f>L45-M45-P45</f>
        <v>0</v>
      </c>
      <c r="R45" s="43"/>
    </row>
    <row r="46" spans="1:18">
      <c r="A46" s="59" t="s">
        <v>104</v>
      </c>
      <c r="B46" s="65"/>
      <c r="C46" s="43">
        <f t="shared" si="9"/>
        <v>0</v>
      </c>
      <c r="D46" s="30">
        <f t="shared" si="10"/>
        <v>0</v>
      </c>
      <c r="E46" s="42">
        <f t="shared" si="11"/>
        <v>0</v>
      </c>
      <c r="F46" s="63"/>
      <c r="G46" s="42">
        <f t="shared" si="12"/>
        <v>0</v>
      </c>
      <c r="H46" s="42">
        <f t="shared" si="13"/>
        <v>0</v>
      </c>
      <c r="I46" s="43"/>
      <c r="K46" s="30">
        <f t="shared" si="14"/>
        <v>0</v>
      </c>
      <c r="L46" s="43">
        <f t="shared" si="15"/>
        <v>0</v>
      </c>
      <c r="M46" s="42">
        <f t="shared" si="16"/>
        <v>0</v>
      </c>
      <c r="N46" s="42">
        <f t="shared" si="17"/>
        <v>0</v>
      </c>
      <c r="O46" s="66">
        <f t="shared" si="18"/>
        <v>0</v>
      </c>
      <c r="P46" s="42">
        <f t="shared" si="19"/>
        <v>0</v>
      </c>
      <c r="Q46" s="42">
        <f t="shared" ref="Q46:Q64" si="20">L46-M46-P46</f>
        <v>0</v>
      </c>
      <c r="R46" s="43"/>
    </row>
    <row r="47" spans="1:18">
      <c r="A47" s="59" t="s">
        <v>104</v>
      </c>
      <c r="B47" s="65"/>
      <c r="C47" s="43">
        <f t="shared" si="9"/>
        <v>0</v>
      </c>
      <c r="D47" s="30">
        <f t="shared" si="10"/>
        <v>0</v>
      </c>
      <c r="E47" s="42">
        <f t="shared" si="11"/>
        <v>0</v>
      </c>
      <c r="F47" s="63"/>
      <c r="G47" s="42">
        <f t="shared" si="12"/>
        <v>0</v>
      </c>
      <c r="H47" s="42">
        <f t="shared" si="13"/>
        <v>0</v>
      </c>
      <c r="I47" s="43"/>
      <c r="K47" s="30">
        <f t="shared" si="14"/>
        <v>0</v>
      </c>
      <c r="L47" s="43">
        <f t="shared" si="15"/>
        <v>0</v>
      </c>
      <c r="M47" s="42">
        <f t="shared" si="16"/>
        <v>0</v>
      </c>
      <c r="N47" s="42">
        <f t="shared" si="17"/>
        <v>0</v>
      </c>
      <c r="O47" s="66">
        <f t="shared" si="18"/>
        <v>0</v>
      </c>
      <c r="P47" s="42">
        <f t="shared" si="19"/>
        <v>0</v>
      </c>
      <c r="Q47" s="42">
        <f t="shared" si="20"/>
        <v>0</v>
      </c>
      <c r="R47" s="43"/>
    </row>
    <row r="48" spans="1:18">
      <c r="A48" s="59" t="s">
        <v>104</v>
      </c>
      <c r="B48" s="65"/>
      <c r="C48" s="43">
        <f t="shared" si="9"/>
        <v>0</v>
      </c>
      <c r="D48" s="30">
        <f t="shared" si="10"/>
        <v>0</v>
      </c>
      <c r="E48" s="42">
        <f t="shared" si="11"/>
        <v>0</v>
      </c>
      <c r="F48" s="63"/>
      <c r="G48" s="42">
        <f t="shared" si="12"/>
        <v>0</v>
      </c>
      <c r="H48" s="42">
        <f t="shared" si="13"/>
        <v>0</v>
      </c>
      <c r="I48" s="43"/>
      <c r="K48" s="30">
        <f t="shared" si="14"/>
        <v>0</v>
      </c>
      <c r="L48" s="43">
        <f t="shared" si="15"/>
        <v>0</v>
      </c>
      <c r="M48" s="42">
        <f t="shared" si="16"/>
        <v>0</v>
      </c>
      <c r="N48" s="42">
        <f t="shared" si="17"/>
        <v>0</v>
      </c>
      <c r="O48" s="66">
        <f t="shared" si="18"/>
        <v>0</v>
      </c>
      <c r="P48" s="42">
        <f t="shared" si="19"/>
        <v>0</v>
      </c>
      <c r="Q48" s="42">
        <f t="shared" si="20"/>
        <v>0</v>
      </c>
      <c r="R48" s="43"/>
    </row>
    <row r="49" spans="1:18">
      <c r="A49" s="59" t="s">
        <v>104</v>
      </c>
      <c r="B49" s="65"/>
      <c r="C49" s="43">
        <f t="shared" si="9"/>
        <v>0</v>
      </c>
      <c r="D49" s="30">
        <f t="shared" si="10"/>
        <v>0</v>
      </c>
      <c r="E49" s="42">
        <f t="shared" si="11"/>
        <v>0</v>
      </c>
      <c r="F49" s="63"/>
      <c r="G49" s="42">
        <f t="shared" si="12"/>
        <v>0</v>
      </c>
      <c r="H49" s="42">
        <f t="shared" si="13"/>
        <v>0</v>
      </c>
      <c r="I49" s="43"/>
      <c r="K49" s="30">
        <f t="shared" si="14"/>
        <v>0</v>
      </c>
      <c r="L49" s="43">
        <f t="shared" si="15"/>
        <v>0</v>
      </c>
      <c r="M49" s="42">
        <f t="shared" si="16"/>
        <v>0</v>
      </c>
      <c r="N49" s="42">
        <f t="shared" si="17"/>
        <v>0</v>
      </c>
      <c r="O49" s="66">
        <f t="shared" si="18"/>
        <v>0</v>
      </c>
      <c r="P49" s="42">
        <f t="shared" si="19"/>
        <v>0</v>
      </c>
      <c r="Q49" s="42">
        <f t="shared" si="20"/>
        <v>0</v>
      </c>
      <c r="R49" s="43"/>
    </row>
    <row r="50" spans="1:18">
      <c r="A50" s="59" t="s">
        <v>104</v>
      </c>
      <c r="B50" s="65"/>
      <c r="C50" s="43">
        <f t="shared" si="9"/>
        <v>0</v>
      </c>
      <c r="D50" s="30">
        <f t="shared" si="10"/>
        <v>0</v>
      </c>
      <c r="E50" s="42">
        <f t="shared" si="11"/>
        <v>0</v>
      </c>
      <c r="F50" s="63"/>
      <c r="G50" s="42">
        <f t="shared" si="12"/>
        <v>0</v>
      </c>
      <c r="H50" s="42">
        <f t="shared" si="13"/>
        <v>0</v>
      </c>
      <c r="I50" s="43"/>
      <c r="K50" s="30">
        <f t="shared" si="14"/>
        <v>0</v>
      </c>
      <c r="L50" s="43">
        <f t="shared" si="15"/>
        <v>0</v>
      </c>
      <c r="M50" s="42">
        <f t="shared" si="16"/>
        <v>0</v>
      </c>
      <c r="N50" s="42">
        <f t="shared" si="17"/>
        <v>0</v>
      </c>
      <c r="O50" s="66">
        <f t="shared" si="18"/>
        <v>0</v>
      </c>
      <c r="P50" s="42">
        <f t="shared" si="19"/>
        <v>0</v>
      </c>
      <c r="Q50" s="42">
        <f t="shared" si="20"/>
        <v>0</v>
      </c>
      <c r="R50" s="43"/>
    </row>
    <row r="51" spans="1:18">
      <c r="A51" s="59"/>
      <c r="B51" s="65"/>
      <c r="C51" s="43">
        <f t="shared" si="9"/>
        <v>0</v>
      </c>
      <c r="D51" s="30">
        <f t="shared" si="10"/>
        <v>0</v>
      </c>
      <c r="E51" s="42">
        <f t="shared" si="11"/>
        <v>0</v>
      </c>
      <c r="F51" s="63"/>
      <c r="G51" s="42">
        <f t="shared" si="12"/>
        <v>0</v>
      </c>
      <c r="H51" s="42">
        <f t="shared" si="13"/>
        <v>0</v>
      </c>
      <c r="I51" s="43"/>
      <c r="K51" s="30">
        <f t="shared" si="14"/>
        <v>0</v>
      </c>
      <c r="L51" s="43">
        <f t="shared" si="15"/>
        <v>0</v>
      </c>
      <c r="M51" s="42">
        <f t="shared" si="16"/>
        <v>0</v>
      </c>
      <c r="N51" s="42">
        <f t="shared" si="17"/>
        <v>0</v>
      </c>
      <c r="O51" s="66">
        <f t="shared" si="18"/>
        <v>0</v>
      </c>
      <c r="P51" s="42">
        <f t="shared" si="19"/>
        <v>0</v>
      </c>
      <c r="Q51" s="42">
        <f t="shared" si="20"/>
        <v>0</v>
      </c>
      <c r="R51" s="43"/>
    </row>
    <row r="52" spans="1:18">
      <c r="A52" s="59"/>
      <c r="B52" s="65"/>
      <c r="C52" s="43">
        <f t="shared" si="9"/>
        <v>0</v>
      </c>
      <c r="D52" s="30">
        <f t="shared" si="10"/>
        <v>0</v>
      </c>
      <c r="E52" s="42">
        <f t="shared" si="11"/>
        <v>0</v>
      </c>
      <c r="F52" s="63"/>
      <c r="G52" s="42">
        <f t="shared" si="12"/>
        <v>0</v>
      </c>
      <c r="H52" s="42">
        <f t="shared" si="13"/>
        <v>0</v>
      </c>
      <c r="I52" s="43"/>
      <c r="K52" s="30">
        <f t="shared" si="14"/>
        <v>0</v>
      </c>
      <c r="L52" s="43">
        <f t="shared" si="15"/>
        <v>0</v>
      </c>
      <c r="M52" s="42">
        <f t="shared" si="16"/>
        <v>0</v>
      </c>
      <c r="N52" s="42">
        <f t="shared" si="17"/>
        <v>0</v>
      </c>
      <c r="O52" s="66">
        <f t="shared" si="18"/>
        <v>0</v>
      </c>
      <c r="P52" s="42">
        <f t="shared" si="19"/>
        <v>0</v>
      </c>
      <c r="Q52" s="42">
        <f t="shared" si="20"/>
        <v>0</v>
      </c>
      <c r="R52" s="43"/>
    </row>
    <row r="53" spans="1:18">
      <c r="A53" s="59"/>
      <c r="B53" s="65"/>
      <c r="C53" s="43">
        <f t="shared" si="9"/>
        <v>0</v>
      </c>
      <c r="D53" s="30">
        <f t="shared" si="10"/>
        <v>0</v>
      </c>
      <c r="E53" s="42">
        <f t="shared" si="11"/>
        <v>0</v>
      </c>
      <c r="F53" s="63"/>
      <c r="G53" s="42">
        <f t="shared" si="12"/>
        <v>0</v>
      </c>
      <c r="H53" s="42">
        <f t="shared" si="13"/>
        <v>0</v>
      </c>
      <c r="I53" s="43"/>
      <c r="K53" s="30">
        <f t="shared" si="14"/>
        <v>0</v>
      </c>
      <c r="L53" s="43">
        <f t="shared" si="15"/>
        <v>0</v>
      </c>
      <c r="M53" s="42">
        <f t="shared" si="16"/>
        <v>0</v>
      </c>
      <c r="N53" s="42">
        <f t="shared" si="17"/>
        <v>0</v>
      </c>
      <c r="O53" s="66">
        <f t="shared" si="18"/>
        <v>0</v>
      </c>
      <c r="P53" s="42">
        <f t="shared" si="19"/>
        <v>0</v>
      </c>
      <c r="Q53" s="42">
        <f t="shared" si="20"/>
        <v>0</v>
      </c>
      <c r="R53" s="43"/>
    </row>
    <row r="54" spans="1:18">
      <c r="A54" s="59"/>
      <c r="B54" s="65"/>
      <c r="C54" s="43">
        <f t="shared" si="9"/>
        <v>0</v>
      </c>
      <c r="D54" s="30">
        <f t="shared" si="10"/>
        <v>0</v>
      </c>
      <c r="E54" s="42">
        <f t="shared" si="11"/>
        <v>0</v>
      </c>
      <c r="F54" s="63"/>
      <c r="G54" s="42">
        <f t="shared" si="12"/>
        <v>0</v>
      </c>
      <c r="H54" s="42">
        <f t="shared" si="13"/>
        <v>0</v>
      </c>
      <c r="I54" s="43"/>
      <c r="K54" s="30">
        <f t="shared" si="14"/>
        <v>0</v>
      </c>
      <c r="L54" s="43">
        <f t="shared" si="15"/>
        <v>0</v>
      </c>
      <c r="M54" s="42">
        <f t="shared" si="16"/>
        <v>0</v>
      </c>
      <c r="N54" s="42">
        <f t="shared" si="17"/>
        <v>0</v>
      </c>
      <c r="O54" s="66">
        <f t="shared" si="18"/>
        <v>0</v>
      </c>
      <c r="P54" s="42">
        <f t="shared" si="19"/>
        <v>0</v>
      </c>
      <c r="Q54" s="42">
        <f t="shared" si="20"/>
        <v>0</v>
      </c>
      <c r="R54" s="43"/>
    </row>
    <row r="55" spans="1:18">
      <c r="A55" s="59"/>
      <c r="B55" s="65"/>
      <c r="C55" s="43">
        <f t="shared" si="9"/>
        <v>0</v>
      </c>
      <c r="D55" s="30">
        <f t="shared" si="10"/>
        <v>0</v>
      </c>
      <c r="E55" s="42">
        <f t="shared" si="11"/>
        <v>0</v>
      </c>
      <c r="F55" s="63"/>
      <c r="G55" s="42">
        <f t="shared" si="12"/>
        <v>0</v>
      </c>
      <c r="H55" s="42">
        <f t="shared" si="13"/>
        <v>0</v>
      </c>
      <c r="I55" s="43"/>
      <c r="K55" s="30">
        <f t="shared" si="14"/>
        <v>0</v>
      </c>
      <c r="L55" s="43">
        <f t="shared" si="15"/>
        <v>0</v>
      </c>
      <c r="M55" s="42">
        <f t="shared" si="16"/>
        <v>0</v>
      </c>
      <c r="N55" s="42">
        <f t="shared" si="17"/>
        <v>0</v>
      </c>
      <c r="O55" s="66">
        <f t="shared" si="18"/>
        <v>0</v>
      </c>
      <c r="P55" s="42">
        <f t="shared" si="19"/>
        <v>0</v>
      </c>
      <c r="Q55" s="42">
        <f t="shared" si="20"/>
        <v>0</v>
      </c>
      <c r="R55" s="43"/>
    </row>
    <row r="56" spans="1:18">
      <c r="A56" s="59"/>
      <c r="B56" s="65"/>
      <c r="C56" s="43">
        <f t="shared" si="9"/>
        <v>0</v>
      </c>
      <c r="D56" s="30">
        <f t="shared" si="10"/>
        <v>0</v>
      </c>
      <c r="E56" s="42">
        <f t="shared" si="11"/>
        <v>0</v>
      </c>
      <c r="F56" s="63"/>
      <c r="G56" s="42">
        <f t="shared" si="12"/>
        <v>0</v>
      </c>
      <c r="H56" s="42">
        <f t="shared" si="13"/>
        <v>0</v>
      </c>
      <c r="I56" s="43"/>
      <c r="K56" s="30">
        <f t="shared" si="14"/>
        <v>0</v>
      </c>
      <c r="L56" s="43">
        <f t="shared" si="15"/>
        <v>0</v>
      </c>
      <c r="M56" s="42">
        <f t="shared" si="16"/>
        <v>0</v>
      </c>
      <c r="N56" s="42">
        <f t="shared" si="17"/>
        <v>0</v>
      </c>
      <c r="O56" s="66">
        <f t="shared" si="18"/>
        <v>0</v>
      </c>
      <c r="P56" s="42">
        <f t="shared" si="19"/>
        <v>0</v>
      </c>
      <c r="Q56" s="42">
        <f t="shared" si="20"/>
        <v>0</v>
      </c>
      <c r="R56" s="43"/>
    </row>
    <row r="57" spans="1:18">
      <c r="A57" s="59"/>
      <c r="B57" s="65"/>
      <c r="C57" s="43">
        <f t="shared" si="9"/>
        <v>0</v>
      </c>
      <c r="D57" s="30">
        <f t="shared" si="10"/>
        <v>0</v>
      </c>
      <c r="E57" s="42">
        <f t="shared" si="11"/>
        <v>0</v>
      </c>
      <c r="F57" s="63"/>
      <c r="G57" s="42">
        <f t="shared" si="12"/>
        <v>0</v>
      </c>
      <c r="H57" s="42">
        <f t="shared" si="13"/>
        <v>0</v>
      </c>
      <c r="I57" s="43"/>
      <c r="K57" s="30">
        <f t="shared" si="14"/>
        <v>0</v>
      </c>
      <c r="L57" s="43">
        <f t="shared" si="15"/>
        <v>0</v>
      </c>
      <c r="M57" s="42">
        <f t="shared" si="16"/>
        <v>0</v>
      </c>
      <c r="N57" s="42">
        <f t="shared" si="17"/>
        <v>0</v>
      </c>
      <c r="O57" s="66">
        <f t="shared" si="18"/>
        <v>0</v>
      </c>
      <c r="P57" s="42">
        <f t="shared" si="19"/>
        <v>0</v>
      </c>
      <c r="Q57" s="42">
        <f t="shared" si="20"/>
        <v>0</v>
      </c>
      <c r="R57" s="43"/>
    </row>
    <row r="58" spans="1:18">
      <c r="A58" s="59"/>
      <c r="B58" s="65"/>
      <c r="C58" s="43">
        <f t="shared" si="9"/>
        <v>0</v>
      </c>
      <c r="D58" s="30">
        <f t="shared" si="10"/>
        <v>0</v>
      </c>
      <c r="E58" s="42">
        <f t="shared" si="11"/>
        <v>0</v>
      </c>
      <c r="F58" s="63"/>
      <c r="G58" s="42">
        <f t="shared" si="12"/>
        <v>0</v>
      </c>
      <c r="H58" s="42">
        <f t="shared" si="13"/>
        <v>0</v>
      </c>
      <c r="I58" s="43"/>
      <c r="K58" s="30">
        <f t="shared" si="14"/>
        <v>0</v>
      </c>
      <c r="L58" s="43">
        <f t="shared" si="15"/>
        <v>0</v>
      </c>
      <c r="M58" s="42">
        <f t="shared" si="16"/>
        <v>0</v>
      </c>
      <c r="N58" s="42">
        <f t="shared" si="17"/>
        <v>0</v>
      </c>
      <c r="O58" s="66">
        <f t="shared" si="18"/>
        <v>0</v>
      </c>
      <c r="P58" s="42">
        <f t="shared" si="19"/>
        <v>0</v>
      </c>
      <c r="Q58" s="42">
        <f t="shared" si="20"/>
        <v>0</v>
      </c>
      <c r="R58" s="43"/>
    </row>
    <row r="59" spans="1:18">
      <c r="A59" s="59"/>
      <c r="B59" s="65"/>
      <c r="C59" s="43">
        <f t="shared" si="9"/>
        <v>0</v>
      </c>
      <c r="D59" s="30">
        <f t="shared" si="10"/>
        <v>0</v>
      </c>
      <c r="E59" s="42">
        <f t="shared" si="11"/>
        <v>0</v>
      </c>
      <c r="F59" s="63"/>
      <c r="G59" s="42">
        <f t="shared" si="12"/>
        <v>0</v>
      </c>
      <c r="H59" s="42">
        <f t="shared" si="13"/>
        <v>0</v>
      </c>
      <c r="I59" s="43"/>
      <c r="K59" s="30">
        <f t="shared" si="14"/>
        <v>0</v>
      </c>
      <c r="L59" s="43">
        <f t="shared" si="15"/>
        <v>0</v>
      </c>
      <c r="M59" s="42">
        <f t="shared" si="16"/>
        <v>0</v>
      </c>
      <c r="N59" s="42">
        <f t="shared" si="17"/>
        <v>0</v>
      </c>
      <c r="O59" s="66">
        <f t="shared" si="18"/>
        <v>0</v>
      </c>
      <c r="P59" s="42">
        <f t="shared" si="19"/>
        <v>0</v>
      </c>
      <c r="Q59" s="42">
        <f t="shared" si="20"/>
        <v>0</v>
      </c>
      <c r="R59" s="43"/>
    </row>
    <row r="60" spans="1:18">
      <c r="A60" s="59"/>
      <c r="B60" s="65"/>
      <c r="C60" s="43">
        <f t="shared" si="9"/>
        <v>0</v>
      </c>
      <c r="D60" s="30">
        <f t="shared" si="10"/>
        <v>0</v>
      </c>
      <c r="E60" s="42">
        <f t="shared" si="11"/>
        <v>0</v>
      </c>
      <c r="F60" s="63"/>
      <c r="G60" s="42">
        <f t="shared" si="12"/>
        <v>0</v>
      </c>
      <c r="H60" s="42">
        <f t="shared" si="13"/>
        <v>0</v>
      </c>
      <c r="I60" s="43"/>
      <c r="K60" s="30">
        <f t="shared" si="14"/>
        <v>0</v>
      </c>
      <c r="L60" s="43">
        <f t="shared" si="15"/>
        <v>0</v>
      </c>
      <c r="M60" s="42">
        <f t="shared" si="16"/>
        <v>0</v>
      </c>
      <c r="N60" s="42">
        <f t="shared" si="17"/>
        <v>0</v>
      </c>
      <c r="O60" s="66">
        <f t="shared" si="18"/>
        <v>0</v>
      </c>
      <c r="P60" s="42">
        <f t="shared" si="19"/>
        <v>0</v>
      </c>
      <c r="Q60" s="42">
        <f t="shared" si="20"/>
        <v>0</v>
      </c>
      <c r="R60" s="43"/>
    </row>
    <row r="61" spans="1:18">
      <c r="A61" s="59"/>
      <c r="B61" s="65"/>
      <c r="C61" s="43">
        <f t="shared" si="9"/>
        <v>0</v>
      </c>
      <c r="D61" s="30">
        <f t="shared" si="10"/>
        <v>0</v>
      </c>
      <c r="E61" s="42">
        <f t="shared" si="11"/>
        <v>0</v>
      </c>
      <c r="F61" s="63"/>
      <c r="G61" s="42">
        <f t="shared" si="12"/>
        <v>0</v>
      </c>
      <c r="H61" s="42">
        <f t="shared" si="13"/>
        <v>0</v>
      </c>
      <c r="I61" s="43"/>
      <c r="K61" s="30">
        <f t="shared" si="14"/>
        <v>0</v>
      </c>
      <c r="L61" s="43">
        <f t="shared" si="15"/>
        <v>0</v>
      </c>
      <c r="M61" s="42">
        <f t="shared" si="16"/>
        <v>0</v>
      </c>
      <c r="N61" s="42">
        <f t="shared" si="17"/>
        <v>0</v>
      </c>
      <c r="O61" s="66">
        <f t="shared" si="18"/>
        <v>0</v>
      </c>
      <c r="P61" s="42">
        <f t="shared" si="19"/>
        <v>0</v>
      </c>
      <c r="Q61" s="42">
        <f t="shared" si="20"/>
        <v>0</v>
      </c>
      <c r="R61" s="43"/>
    </row>
    <row r="62" spans="1:18">
      <c r="A62" s="59"/>
      <c r="B62" s="65"/>
      <c r="C62" s="43">
        <f t="shared" si="9"/>
        <v>0</v>
      </c>
      <c r="D62" s="30">
        <f t="shared" si="10"/>
        <v>0</v>
      </c>
      <c r="E62" s="42">
        <f t="shared" si="11"/>
        <v>0</v>
      </c>
      <c r="F62" s="63"/>
      <c r="G62" s="42">
        <f t="shared" si="12"/>
        <v>0</v>
      </c>
      <c r="H62" s="42">
        <f t="shared" si="13"/>
        <v>0</v>
      </c>
      <c r="I62" s="43"/>
      <c r="K62" s="30">
        <f t="shared" si="14"/>
        <v>0</v>
      </c>
      <c r="L62" s="43">
        <f t="shared" si="15"/>
        <v>0</v>
      </c>
      <c r="M62" s="42">
        <f t="shared" si="16"/>
        <v>0</v>
      </c>
      <c r="N62" s="42">
        <f t="shared" si="17"/>
        <v>0</v>
      </c>
      <c r="O62" s="66">
        <f t="shared" si="18"/>
        <v>0</v>
      </c>
      <c r="P62" s="42">
        <f t="shared" si="19"/>
        <v>0</v>
      </c>
      <c r="Q62" s="42">
        <f t="shared" si="20"/>
        <v>0</v>
      </c>
      <c r="R62" s="43"/>
    </row>
    <row r="63" spans="1:18">
      <c r="A63" s="59"/>
      <c r="B63" s="65"/>
      <c r="C63" s="43">
        <f t="shared" si="9"/>
        <v>0</v>
      </c>
      <c r="D63" s="30">
        <f t="shared" si="10"/>
        <v>0</v>
      </c>
      <c r="E63" s="42">
        <f t="shared" si="11"/>
        <v>0</v>
      </c>
      <c r="F63" s="63"/>
      <c r="G63" s="42">
        <f t="shared" si="12"/>
        <v>0</v>
      </c>
      <c r="H63" s="42">
        <f t="shared" si="13"/>
        <v>0</v>
      </c>
      <c r="I63" s="43"/>
      <c r="K63" s="30">
        <f t="shared" si="14"/>
        <v>0</v>
      </c>
      <c r="L63" s="43">
        <f t="shared" si="15"/>
        <v>0</v>
      </c>
      <c r="M63" s="42">
        <f t="shared" si="16"/>
        <v>0</v>
      </c>
      <c r="N63" s="42">
        <f t="shared" si="17"/>
        <v>0</v>
      </c>
      <c r="O63" s="66">
        <f t="shared" si="18"/>
        <v>0</v>
      </c>
      <c r="P63" s="42">
        <f t="shared" si="19"/>
        <v>0</v>
      </c>
      <c r="Q63" s="42">
        <f t="shared" si="20"/>
        <v>0</v>
      </c>
      <c r="R63" s="43"/>
    </row>
    <row r="64" spans="1:18">
      <c r="A64" s="59"/>
      <c r="B64" s="65"/>
      <c r="C64" s="43">
        <f t="shared" si="9"/>
        <v>0</v>
      </c>
      <c r="D64" s="30">
        <f t="shared" si="10"/>
        <v>0</v>
      </c>
      <c r="E64" s="42">
        <f t="shared" si="11"/>
        <v>0</v>
      </c>
      <c r="F64" s="63"/>
      <c r="G64" s="42">
        <f t="shared" si="12"/>
        <v>0</v>
      </c>
      <c r="H64" s="42">
        <f t="shared" si="13"/>
        <v>0</v>
      </c>
      <c r="I64" s="43"/>
      <c r="K64" s="30">
        <f t="shared" si="14"/>
        <v>0</v>
      </c>
      <c r="L64" s="43">
        <f t="shared" si="15"/>
        <v>0</v>
      </c>
      <c r="M64" s="42">
        <f t="shared" si="16"/>
        <v>0</v>
      </c>
      <c r="N64" s="42">
        <f t="shared" si="17"/>
        <v>0</v>
      </c>
      <c r="O64" s="66">
        <f t="shared" si="18"/>
        <v>0</v>
      </c>
      <c r="P64" s="42">
        <f t="shared" si="19"/>
        <v>0</v>
      </c>
      <c r="Q64" s="42">
        <f t="shared" si="20"/>
        <v>0</v>
      </c>
      <c r="R64" s="43"/>
    </row>
    <row r="65" spans="1:18">
      <c r="A65" s="40" t="s">
        <v>76</v>
      </c>
      <c r="B65" s="44">
        <f>SUM(B44:B64)</f>
        <v>0</v>
      </c>
      <c r="C65" s="44">
        <f t="shared" ref="C65:D65" si="21">SUM(C44:C64)</f>
        <v>0</v>
      </c>
      <c r="D65" s="44">
        <f t="shared" si="21"/>
        <v>0</v>
      </c>
      <c r="E65" s="44">
        <f>SUM(E44:E64)</f>
        <v>0</v>
      </c>
      <c r="F65" s="44"/>
      <c r="G65" s="44">
        <f t="shared" ref="G65:H65" si="22">SUM(G44:G64)</f>
        <v>0</v>
      </c>
      <c r="H65" s="44">
        <f t="shared" si="22"/>
        <v>0</v>
      </c>
      <c r="I65" s="44"/>
      <c r="K65" s="44">
        <f t="shared" ref="K65:N65" si="23">SUM(K44:K64)</f>
        <v>0</v>
      </c>
      <c r="L65" s="44">
        <f t="shared" si="23"/>
        <v>0</v>
      </c>
      <c r="M65" s="44">
        <f>SUM(M44:M64)</f>
        <v>0</v>
      </c>
      <c r="N65" s="44">
        <f t="shared" si="23"/>
        <v>0</v>
      </c>
      <c r="O65" s="44"/>
      <c r="P65" s="44">
        <f t="shared" ref="P65:Q65" si="24">SUM(P44:P64)</f>
        <v>0</v>
      </c>
      <c r="Q65" s="44">
        <f t="shared" si="24"/>
        <v>0</v>
      </c>
      <c r="R65" s="44"/>
    </row>
    <row r="68" spans="1:18">
      <c r="A68" s="47" t="s">
        <v>77</v>
      </c>
      <c r="B68" s="48"/>
      <c r="C68" s="39"/>
      <c r="D68" s="39"/>
      <c r="K68" s="47" t="s">
        <v>77</v>
      </c>
      <c r="L68" s="40"/>
      <c r="M68" s="48"/>
    </row>
    <row r="69" spans="1:18">
      <c r="A69" s="49" t="s">
        <v>78</v>
      </c>
      <c r="B69" s="54" t="s">
        <v>125</v>
      </c>
      <c r="C69" s="39"/>
      <c r="D69" s="53"/>
      <c r="K69" s="49" t="s">
        <v>78</v>
      </c>
      <c r="L69" s="53">
        <f>($M$65+$N$65)*3</f>
        <v>0</v>
      </c>
      <c r="M69" s="54"/>
    </row>
    <row r="70" spans="1:18">
      <c r="A70" s="49" t="s">
        <v>79</v>
      </c>
      <c r="B70" s="54" t="s">
        <v>125</v>
      </c>
      <c r="C70" s="39"/>
      <c r="D70" s="53"/>
      <c r="K70" s="49" t="s">
        <v>79</v>
      </c>
      <c r="L70" s="53">
        <f t="shared" ref="L70:L72" si="25">($M$65+$N$65)*3</f>
        <v>0</v>
      </c>
      <c r="M70" s="54"/>
    </row>
    <row r="71" spans="1:18">
      <c r="A71" s="49" t="s">
        <v>80</v>
      </c>
      <c r="B71" s="50">
        <f>($D$65+$E$65)*3</f>
        <v>0</v>
      </c>
      <c r="C71" s="39"/>
      <c r="D71" s="39"/>
      <c r="K71" s="49" t="s">
        <v>80</v>
      </c>
      <c r="L71" s="53">
        <f t="shared" si="25"/>
        <v>0</v>
      </c>
      <c r="M71" s="54"/>
    </row>
    <row r="72" spans="1:18">
      <c r="A72" s="51" t="s">
        <v>81</v>
      </c>
      <c r="B72" s="52">
        <f>($D$65+$E$65)*3</f>
        <v>0</v>
      </c>
      <c r="C72" s="39"/>
      <c r="D72" s="39"/>
      <c r="K72" s="51" t="s">
        <v>81</v>
      </c>
      <c r="L72" s="55">
        <f t="shared" si="25"/>
        <v>0</v>
      </c>
      <c r="M72" s="56"/>
    </row>
    <row r="73" spans="1:18">
      <c r="L73" s="42"/>
    </row>
  </sheetData>
  <sheetProtection algorithmName="SHA-512" hashValue="o01EdsMiprpR5TMASbEk6N1MHtmGfCpEfKEivr4nIUOYpnaPBjuFJWswlzjxXaP75M3eb7SMcV0ANxtCryjTLg==" saltValue="FzolKq8TNN9q5nCHn8jZW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372"/>
  <sheetViews>
    <sheetView workbookViewId="0">
      <selection activeCell="F5" sqref="F5"/>
    </sheetView>
  </sheetViews>
  <sheetFormatPr defaultColWidth="9.125" defaultRowHeight="16.5"/>
  <cols>
    <col min="1" max="1" width="2.625" style="17" customWidth="1"/>
    <col min="2" max="2" width="10.125" style="17" customWidth="1"/>
    <col min="3" max="3" width="13.625" style="17" customWidth="1"/>
    <col min="4" max="4" width="16.625" style="17" customWidth="1"/>
    <col min="5" max="8" width="13.625" style="17" customWidth="1"/>
    <col min="9" max="9" width="2.625" style="17" customWidth="1"/>
    <col min="10" max="16384" width="9.125" style="17"/>
  </cols>
  <sheetData>
    <row r="1" spans="2:8" ht="30" customHeight="1">
      <c r="B1" s="15" t="s">
        <v>88</v>
      </c>
      <c r="C1" s="16"/>
      <c r="D1" s="16"/>
      <c r="E1" s="16"/>
      <c r="F1" s="16"/>
      <c r="G1" s="16"/>
      <c r="H1" s="16"/>
    </row>
    <row r="2" spans="2:8" ht="30" customHeight="1">
      <c r="B2" s="142" t="s">
        <v>89</v>
      </c>
      <c r="C2" s="142"/>
      <c r="D2" s="142"/>
      <c r="E2" s="142"/>
    </row>
    <row r="3" spans="2:8" ht="17.25" thickBot="1">
      <c r="B3" s="143" t="s">
        <v>90</v>
      </c>
      <c r="C3" s="143"/>
      <c r="D3" s="144"/>
      <c r="E3" s="139">
        <v>0</v>
      </c>
    </row>
    <row r="4" spans="2:8" ht="19.5" thickTop="1" thickBot="1">
      <c r="B4" s="140" t="s">
        <v>91</v>
      </c>
      <c r="C4" s="140"/>
      <c r="D4" s="145"/>
      <c r="E4" s="18">
        <v>5.5E-2</v>
      </c>
    </row>
    <row r="5" spans="2:8" ht="19.5" thickTop="1" thickBot="1">
      <c r="B5" s="140" t="s">
        <v>92</v>
      </c>
      <c r="C5" s="140"/>
      <c r="D5" s="145"/>
      <c r="E5" s="19">
        <v>5</v>
      </c>
    </row>
    <row r="6" spans="2:8" ht="19.5" thickTop="1" thickBot="1">
      <c r="B6" s="140" t="s">
        <v>93</v>
      </c>
      <c r="C6" s="140"/>
      <c r="D6" s="145"/>
      <c r="E6" s="20">
        <v>44013</v>
      </c>
    </row>
    <row r="7" spans="2:8" ht="18" thickTop="1" thickBot="1">
      <c r="B7" s="138"/>
      <c r="C7" s="138"/>
      <c r="D7" s="138"/>
    </row>
    <row r="8" spans="2:8" ht="19.5" thickTop="1" thickBot="1">
      <c r="B8" s="140" t="s">
        <v>29</v>
      </c>
      <c r="C8" s="140"/>
      <c r="D8" s="141"/>
      <c r="E8" s="21" t="str">
        <f>IFERROR(IF(Values_Entered,Monthly_Payment,""), "")</f>
        <v/>
      </c>
    </row>
    <row r="9" spans="2:8" ht="19.5" thickTop="1" thickBot="1">
      <c r="B9" s="140" t="s">
        <v>94</v>
      </c>
      <c r="C9" s="140"/>
      <c r="D9" s="141"/>
      <c r="E9" s="22" t="str">
        <f>IFERROR(IF(Values_Entered,Loan_Years*12,""), "")</f>
        <v/>
      </c>
    </row>
    <row r="10" spans="2:8" ht="19.5" thickTop="1" thickBot="1">
      <c r="B10" s="140" t="s">
        <v>95</v>
      </c>
      <c r="C10" s="140"/>
      <c r="D10" s="141"/>
      <c r="E10" s="21" t="str">
        <f>IFERROR(IF(Values_Entered,Total_Cost-Loan_Amount,""), "")</f>
        <v/>
      </c>
    </row>
    <row r="11" spans="2:8" ht="19.5" thickTop="1" thickBot="1">
      <c r="B11" s="140" t="s">
        <v>96</v>
      </c>
      <c r="C11" s="140"/>
      <c r="D11" s="141"/>
      <c r="E11" s="21" t="str">
        <f>IFERROR(IF(Values_Entered,Monthly_Payment*Number_of_Payments,""), "")</f>
        <v/>
      </c>
    </row>
    <row r="12" spans="2:8" ht="62.25" customHeight="1" thickTop="1" thickBot="1">
      <c r="B12" s="23" t="s">
        <v>97</v>
      </c>
      <c r="C12" s="23" t="s">
        <v>98</v>
      </c>
      <c r="D12" s="23" t="s">
        <v>99</v>
      </c>
      <c r="E12" s="23" t="s">
        <v>100</v>
      </c>
      <c r="F12" s="23" t="s">
        <v>101</v>
      </c>
      <c r="G12" s="23" t="s">
        <v>102</v>
      </c>
      <c r="H12" s="23" t="s">
        <v>103</v>
      </c>
    </row>
    <row r="13" spans="2:8">
      <c r="B13" s="24" t="str">
        <f>IFERROR(IF(Loan_Not_Paid*Values_Entered,Payment_Number,""), "")</f>
        <v/>
      </c>
      <c r="C13" s="25" t="str">
        <f>IFERROR(IF(Loan_Not_Paid*Values_Entered,Payment_Date,""), "")</f>
        <v/>
      </c>
      <c r="D13" s="26" t="str">
        <f>IFERROR(IF(Loan_Not_Paid*Values_Entered,Beginning_Balance,""), "")</f>
        <v/>
      </c>
      <c r="E13" s="26" t="str">
        <f>IFERROR(IF(Loan_Not_Paid*Values_Entered,Monthly_Payment,""), "")</f>
        <v/>
      </c>
      <c r="F13" s="26" t="str">
        <f>IFERROR(IF(Loan_Not_Paid*Values_Entered,Principal,""), "")</f>
        <v/>
      </c>
      <c r="G13" s="26" t="str">
        <f>IFERROR(IF(Loan_Not_Paid*Values_Entered,Interest,""), "")</f>
        <v/>
      </c>
      <c r="H13" s="26" t="str">
        <f>IFERROR(IF(Loan_Not_Paid*Values_Entered,Ending_Balance,""), "")</f>
        <v/>
      </c>
    </row>
    <row r="14" spans="2:8">
      <c r="B14" s="24" t="str">
        <f>IFERROR(IF(Loan_Not_Paid*Values_Entered,Payment_Number,""), "")</f>
        <v/>
      </c>
      <c r="C14" s="25" t="str">
        <f>IFERROR(IF(Loan_Not_Paid*Values_Entered,Payment_Date,""), "")</f>
        <v/>
      </c>
      <c r="D14" s="26" t="str">
        <f>IFERROR(IF(Loan_Not_Paid*Values_Entered,Beginning_Balance,""), "")</f>
        <v/>
      </c>
      <c r="E14" s="26" t="str">
        <f>IFERROR(IF(Loan_Not_Paid*Values_Entered,Monthly_Payment,""), "")</f>
        <v/>
      </c>
      <c r="F14" s="26" t="str">
        <f>IFERROR(IF(Loan_Not_Paid*Values_Entered,Principal,""), "")</f>
        <v/>
      </c>
      <c r="G14" s="26" t="str">
        <f>IFERROR(IF(Loan_Not_Paid*Values_Entered,Interest,""), "")</f>
        <v/>
      </c>
      <c r="H14" s="26" t="str">
        <f>IFERROR(IF(Loan_Not_Paid*Values_Entered,Ending_Balance,""), "")</f>
        <v/>
      </c>
    </row>
    <row r="15" spans="2:8">
      <c r="B15" s="24" t="str">
        <f>IFERROR(IF(Loan_Not_Paid*Values_Entered,Payment_Number,""), "")</f>
        <v/>
      </c>
      <c r="C15" s="25" t="str">
        <f>IFERROR(IF(Loan_Not_Paid*Values_Entered,Payment_Date,""), "")</f>
        <v/>
      </c>
      <c r="D15" s="26" t="str">
        <f>IFERROR(IF(Loan_Not_Paid*Values_Entered,Beginning_Balance,""), "")</f>
        <v/>
      </c>
      <c r="E15" s="26" t="str">
        <f>IFERROR(IF(Loan_Not_Paid*Values_Entered,Monthly_Payment,""), "")</f>
        <v/>
      </c>
      <c r="F15" s="26" t="str">
        <f>IFERROR(IF(Loan_Not_Paid*Values_Entered,Principal,""), "")</f>
        <v/>
      </c>
      <c r="G15" s="26" t="str">
        <f>IFERROR(IF(Loan_Not_Paid*Values_Entered,Interest,""), "")</f>
        <v/>
      </c>
      <c r="H15" s="26" t="str">
        <f>IFERROR(IF(Loan_Not_Paid*Values_Entered,Ending_Balance,""), "")</f>
        <v/>
      </c>
    </row>
    <row r="16" spans="2:8">
      <c r="B16" s="24" t="str">
        <f>IFERROR(IF(Loan_Not_Paid*Values_Entered,Payment_Number,""), "")</f>
        <v/>
      </c>
      <c r="C16" s="25" t="str">
        <f>IFERROR(IF(Loan_Not_Paid*Values_Entered,Payment_Date,""), "")</f>
        <v/>
      </c>
      <c r="D16" s="26" t="str">
        <f>IFERROR(IF(Loan_Not_Paid*Values_Entered,Beginning_Balance,""), "")</f>
        <v/>
      </c>
      <c r="E16" s="26" t="str">
        <f>IFERROR(IF(Loan_Not_Paid*Values_Entered,Monthly_Payment,""), "")</f>
        <v/>
      </c>
      <c r="F16" s="26" t="str">
        <f>IFERROR(IF(Loan_Not_Paid*Values_Entered,Principal,""), "")</f>
        <v/>
      </c>
      <c r="G16" s="26" t="str">
        <f>IFERROR(IF(Loan_Not_Paid*Values_Entered,Interest,""), "")</f>
        <v/>
      </c>
      <c r="H16" s="26" t="str">
        <f>IFERROR(IF(Loan_Not_Paid*Values_Entered,Ending_Balance,""), "")</f>
        <v/>
      </c>
    </row>
    <row r="17" spans="2:8">
      <c r="B17" s="24" t="str">
        <f>IFERROR(IF(Loan_Not_Paid*Values_Entered,Payment_Number,""), "")</f>
        <v/>
      </c>
      <c r="C17" s="25" t="str">
        <f>IFERROR(IF(Loan_Not_Paid*Values_Entered,Payment_Date,""), "")</f>
        <v/>
      </c>
      <c r="D17" s="26" t="str">
        <f>IFERROR(IF(Loan_Not_Paid*Values_Entered,Beginning_Balance,""), "")</f>
        <v/>
      </c>
      <c r="E17" s="26" t="str">
        <f>IFERROR(IF(Loan_Not_Paid*Values_Entered,Monthly_Payment,""), "")</f>
        <v/>
      </c>
      <c r="F17" s="26" t="str">
        <f>IFERROR(IF(Loan_Not_Paid*Values_Entered,Principal,""), "")</f>
        <v/>
      </c>
      <c r="G17" s="26" t="str">
        <f>IFERROR(IF(Loan_Not_Paid*Values_Entered,Interest,""), "")</f>
        <v/>
      </c>
      <c r="H17" s="26" t="str">
        <f>IFERROR(IF(Loan_Not_Paid*Values_Entered,Ending_Balance,""), "")</f>
        <v/>
      </c>
    </row>
    <row r="18" spans="2:8">
      <c r="B18" s="24" t="str">
        <f>IFERROR(IF(Loan_Not_Paid*Values_Entered,Payment_Number,""), "")</f>
        <v/>
      </c>
      <c r="C18" s="25" t="str">
        <f>IFERROR(IF(Loan_Not_Paid*Values_Entered,Payment_Date,""), "")</f>
        <v/>
      </c>
      <c r="D18" s="26" t="str">
        <f>IFERROR(IF(Loan_Not_Paid*Values_Entered,Beginning_Balance,""), "")</f>
        <v/>
      </c>
      <c r="E18" s="26" t="str">
        <f>IFERROR(IF(Loan_Not_Paid*Values_Entered,Monthly_Payment,""), "")</f>
        <v/>
      </c>
      <c r="F18" s="26" t="str">
        <f>IFERROR(IF(Loan_Not_Paid*Values_Entered,Principal,""), "")</f>
        <v/>
      </c>
      <c r="G18" s="26" t="str">
        <f>IFERROR(IF(Loan_Not_Paid*Values_Entered,Interest,""), "")</f>
        <v/>
      </c>
      <c r="H18" s="26" t="str">
        <f>IFERROR(IF(Loan_Not_Paid*Values_Entered,Ending_Balance,""), "")</f>
        <v/>
      </c>
    </row>
    <row r="19" spans="2:8">
      <c r="B19" s="24" t="str">
        <f>IFERROR(IF(Loan_Not_Paid*Values_Entered,Payment_Number,""), "")</f>
        <v/>
      </c>
      <c r="C19" s="25" t="str">
        <f>IFERROR(IF(Loan_Not_Paid*Values_Entered,Payment_Date,""), "")</f>
        <v/>
      </c>
      <c r="D19" s="26" t="str">
        <f>IFERROR(IF(Loan_Not_Paid*Values_Entered,Beginning_Balance,""), "")</f>
        <v/>
      </c>
      <c r="E19" s="26" t="str">
        <f>IFERROR(IF(Loan_Not_Paid*Values_Entered,Monthly_Payment,""), "")</f>
        <v/>
      </c>
      <c r="F19" s="26" t="str">
        <f>IFERROR(IF(Loan_Not_Paid*Values_Entered,Principal,""), "")</f>
        <v/>
      </c>
      <c r="G19" s="26" t="str">
        <f>IFERROR(IF(Loan_Not_Paid*Values_Entered,Interest,""), "")</f>
        <v/>
      </c>
      <c r="H19" s="26" t="str">
        <f>IFERROR(IF(Loan_Not_Paid*Values_Entered,Ending_Balance,""), "")</f>
        <v/>
      </c>
    </row>
    <row r="20" spans="2:8">
      <c r="B20" s="24" t="str">
        <f>IFERROR(IF(Loan_Not_Paid*Values_Entered,Payment_Number,""), "")</f>
        <v/>
      </c>
      <c r="C20" s="25" t="str">
        <f>IFERROR(IF(Loan_Not_Paid*Values_Entered,Payment_Date,""), "")</f>
        <v/>
      </c>
      <c r="D20" s="26" t="str">
        <f>IFERROR(IF(Loan_Not_Paid*Values_Entered,Beginning_Balance,""), "")</f>
        <v/>
      </c>
      <c r="E20" s="26" t="str">
        <f>IFERROR(IF(Loan_Not_Paid*Values_Entered,Monthly_Payment,""), "")</f>
        <v/>
      </c>
      <c r="F20" s="26" t="str">
        <f>IFERROR(IF(Loan_Not_Paid*Values_Entered,Principal,""), "")</f>
        <v/>
      </c>
      <c r="G20" s="26" t="str">
        <f>IFERROR(IF(Loan_Not_Paid*Values_Entered,Interest,""), "")</f>
        <v/>
      </c>
      <c r="H20" s="26" t="str">
        <f>IFERROR(IF(Loan_Not_Paid*Values_Entered,Ending_Balance,""), "")</f>
        <v/>
      </c>
    </row>
    <row r="21" spans="2:8">
      <c r="B21" s="24" t="str">
        <f>IFERROR(IF(Loan_Not_Paid*Values_Entered,Payment_Number,""), "")</f>
        <v/>
      </c>
      <c r="C21" s="25" t="str">
        <f>IFERROR(IF(Loan_Not_Paid*Values_Entered,Payment_Date,""), "")</f>
        <v/>
      </c>
      <c r="D21" s="26" t="str">
        <f>IFERROR(IF(Loan_Not_Paid*Values_Entered,Beginning_Balance,""), "")</f>
        <v/>
      </c>
      <c r="E21" s="26" t="str">
        <f>IFERROR(IF(Loan_Not_Paid*Values_Entered,Monthly_Payment,""), "")</f>
        <v/>
      </c>
      <c r="F21" s="26" t="str">
        <f>IFERROR(IF(Loan_Not_Paid*Values_Entered,Principal,""), "")</f>
        <v/>
      </c>
      <c r="G21" s="26" t="str">
        <f>IFERROR(IF(Loan_Not_Paid*Values_Entered,Interest,""), "")</f>
        <v/>
      </c>
      <c r="H21" s="26" t="str">
        <f>IFERROR(IF(Loan_Not_Paid*Values_Entered,Ending_Balance,""), "")</f>
        <v/>
      </c>
    </row>
    <row r="22" spans="2:8">
      <c r="B22" s="24" t="str">
        <f>IFERROR(IF(Loan_Not_Paid*Values_Entered,Payment_Number,""), "")</f>
        <v/>
      </c>
      <c r="C22" s="25" t="str">
        <f>IFERROR(IF(Loan_Not_Paid*Values_Entered,Payment_Date,""), "")</f>
        <v/>
      </c>
      <c r="D22" s="26" t="str">
        <f>IFERROR(IF(Loan_Not_Paid*Values_Entered,Beginning_Balance,""), "")</f>
        <v/>
      </c>
      <c r="E22" s="26" t="str">
        <f>IFERROR(IF(Loan_Not_Paid*Values_Entered,Monthly_Payment,""), "")</f>
        <v/>
      </c>
      <c r="F22" s="26" t="str">
        <f>IFERROR(IF(Loan_Not_Paid*Values_Entered,Principal,""), "")</f>
        <v/>
      </c>
      <c r="G22" s="26" t="str">
        <f>IFERROR(IF(Loan_Not_Paid*Values_Entered,Interest,""), "")</f>
        <v/>
      </c>
      <c r="H22" s="26" t="str">
        <f>IFERROR(IF(Loan_Not_Paid*Values_Entered,Ending_Balance,""), "")</f>
        <v/>
      </c>
    </row>
    <row r="23" spans="2:8">
      <c r="B23" s="24" t="str">
        <f>IFERROR(IF(Loan_Not_Paid*Values_Entered,Payment_Number,""), "")</f>
        <v/>
      </c>
      <c r="C23" s="25" t="str">
        <f>IFERROR(IF(Loan_Not_Paid*Values_Entered,Payment_Date,""), "")</f>
        <v/>
      </c>
      <c r="D23" s="26" t="str">
        <f>IFERROR(IF(Loan_Not_Paid*Values_Entered,Beginning_Balance,""), "")</f>
        <v/>
      </c>
      <c r="E23" s="26" t="str">
        <f>IFERROR(IF(Loan_Not_Paid*Values_Entered,Monthly_Payment,""), "")</f>
        <v/>
      </c>
      <c r="F23" s="26" t="str">
        <f>IFERROR(IF(Loan_Not_Paid*Values_Entered,Principal,""), "")</f>
        <v/>
      </c>
      <c r="G23" s="26" t="str">
        <f>IFERROR(IF(Loan_Not_Paid*Values_Entered,Interest,""), "")</f>
        <v/>
      </c>
      <c r="H23" s="26" t="str">
        <f>IFERROR(IF(Loan_Not_Paid*Values_Entered,Ending_Balance,""), "")</f>
        <v/>
      </c>
    </row>
    <row r="24" spans="2:8">
      <c r="B24" s="24" t="str">
        <f>IFERROR(IF(Loan_Not_Paid*Values_Entered,Payment_Number,""), "")</f>
        <v/>
      </c>
      <c r="C24" s="25" t="str">
        <f>IFERROR(IF(Loan_Not_Paid*Values_Entered,Payment_Date,""), "")</f>
        <v/>
      </c>
      <c r="D24" s="26" t="str">
        <f>IFERROR(IF(Loan_Not_Paid*Values_Entered,Beginning_Balance,""), "")</f>
        <v/>
      </c>
      <c r="E24" s="26" t="str">
        <f>IFERROR(IF(Loan_Not_Paid*Values_Entered,Monthly_Payment,""), "")</f>
        <v/>
      </c>
      <c r="F24" s="26" t="str">
        <f>IFERROR(IF(Loan_Not_Paid*Values_Entered,Principal,""), "")</f>
        <v/>
      </c>
      <c r="G24" s="26" t="str">
        <f>IFERROR(IF(Loan_Not_Paid*Values_Entered,Interest,""), "")</f>
        <v/>
      </c>
      <c r="H24" s="26" t="str">
        <f>IFERROR(IF(Loan_Not_Paid*Values_Entered,Ending_Balance,""), "")</f>
        <v/>
      </c>
    </row>
    <row r="25" spans="2:8">
      <c r="B25" s="24" t="str">
        <f>IFERROR(IF(Loan_Not_Paid*Values_Entered,Payment_Number,""), "")</f>
        <v/>
      </c>
      <c r="C25" s="25" t="str">
        <f>IFERROR(IF(Loan_Not_Paid*Values_Entered,Payment_Date,""), "")</f>
        <v/>
      </c>
      <c r="D25" s="26" t="str">
        <f>IFERROR(IF(Loan_Not_Paid*Values_Entered,Beginning_Balance,""), "")</f>
        <v/>
      </c>
      <c r="E25" s="26" t="str">
        <f>IFERROR(IF(Loan_Not_Paid*Values_Entered,Monthly_Payment,""), "")</f>
        <v/>
      </c>
      <c r="F25" s="26" t="str">
        <f>IFERROR(IF(Loan_Not_Paid*Values_Entered,Principal,""), "")</f>
        <v/>
      </c>
      <c r="G25" s="26" t="str">
        <f>IFERROR(IF(Loan_Not_Paid*Values_Entered,Interest,""), "")</f>
        <v/>
      </c>
      <c r="H25" s="26" t="str">
        <f>IFERROR(IF(Loan_Not_Paid*Values_Entered,Ending_Balance,""), "")</f>
        <v/>
      </c>
    </row>
    <row r="26" spans="2:8">
      <c r="B26" s="24" t="str">
        <f>IFERROR(IF(Loan_Not_Paid*Values_Entered,Payment_Number,""), "")</f>
        <v/>
      </c>
      <c r="C26" s="25" t="str">
        <f>IFERROR(IF(Loan_Not_Paid*Values_Entered,Payment_Date,""), "")</f>
        <v/>
      </c>
      <c r="D26" s="26" t="str">
        <f>IFERROR(IF(Loan_Not_Paid*Values_Entered,Beginning_Balance,""), "")</f>
        <v/>
      </c>
      <c r="E26" s="26" t="str">
        <f>IFERROR(IF(Loan_Not_Paid*Values_Entered,Monthly_Payment,""), "")</f>
        <v/>
      </c>
      <c r="F26" s="26" t="str">
        <f>IFERROR(IF(Loan_Not_Paid*Values_Entered,Principal,""), "")</f>
        <v/>
      </c>
      <c r="G26" s="26" t="str">
        <f>IFERROR(IF(Loan_Not_Paid*Values_Entered,Interest,""), "")</f>
        <v/>
      </c>
      <c r="H26" s="26" t="str">
        <f>IFERROR(IF(Loan_Not_Paid*Values_Entered,Ending_Balance,""), "")</f>
        <v/>
      </c>
    </row>
    <row r="27" spans="2:8">
      <c r="B27" s="24" t="str">
        <f>IFERROR(IF(Loan_Not_Paid*Values_Entered,Payment_Number,""), "")</f>
        <v/>
      </c>
      <c r="C27" s="25" t="str">
        <f>IFERROR(IF(Loan_Not_Paid*Values_Entered,Payment_Date,""), "")</f>
        <v/>
      </c>
      <c r="D27" s="26" t="str">
        <f>IFERROR(IF(Loan_Not_Paid*Values_Entered,Beginning_Balance,""), "")</f>
        <v/>
      </c>
      <c r="E27" s="26" t="str">
        <f>IFERROR(IF(Loan_Not_Paid*Values_Entered,Monthly_Payment,""), "")</f>
        <v/>
      </c>
      <c r="F27" s="26" t="str">
        <f>IFERROR(IF(Loan_Not_Paid*Values_Entered,Principal,""), "")</f>
        <v/>
      </c>
      <c r="G27" s="26" t="str">
        <f>IFERROR(IF(Loan_Not_Paid*Values_Entered,Interest,""), "")</f>
        <v/>
      </c>
      <c r="H27" s="26" t="str">
        <f>IFERROR(IF(Loan_Not_Paid*Values_Entered,Ending_Balance,""), "")</f>
        <v/>
      </c>
    </row>
    <row r="28" spans="2:8">
      <c r="B28" s="24" t="str">
        <f>IFERROR(IF(Loan_Not_Paid*Values_Entered,Payment_Number,""), "")</f>
        <v/>
      </c>
      <c r="C28" s="25" t="str">
        <f>IFERROR(IF(Loan_Not_Paid*Values_Entered,Payment_Date,""), "")</f>
        <v/>
      </c>
      <c r="D28" s="26" t="str">
        <f>IFERROR(IF(Loan_Not_Paid*Values_Entered,Beginning_Balance,""), "")</f>
        <v/>
      </c>
      <c r="E28" s="26" t="str">
        <f>IFERROR(IF(Loan_Not_Paid*Values_Entered,Monthly_Payment,""), "")</f>
        <v/>
      </c>
      <c r="F28" s="26" t="str">
        <f>IFERROR(IF(Loan_Not_Paid*Values_Entered,Principal,""), "")</f>
        <v/>
      </c>
      <c r="G28" s="26" t="str">
        <f>IFERROR(IF(Loan_Not_Paid*Values_Entered,Interest,""), "")</f>
        <v/>
      </c>
      <c r="H28" s="26" t="str">
        <f>IFERROR(IF(Loan_Not_Paid*Values_Entered,Ending_Balance,""), "")</f>
        <v/>
      </c>
    </row>
    <row r="29" spans="2:8">
      <c r="B29" s="24" t="str">
        <f>IFERROR(IF(Loan_Not_Paid*Values_Entered,Payment_Number,""), "")</f>
        <v/>
      </c>
      <c r="C29" s="25" t="str">
        <f>IFERROR(IF(Loan_Not_Paid*Values_Entered,Payment_Date,""), "")</f>
        <v/>
      </c>
      <c r="D29" s="26" t="str">
        <f>IFERROR(IF(Loan_Not_Paid*Values_Entered,Beginning_Balance,""), "")</f>
        <v/>
      </c>
      <c r="E29" s="26" t="str">
        <f>IFERROR(IF(Loan_Not_Paid*Values_Entered,Monthly_Payment,""), "")</f>
        <v/>
      </c>
      <c r="F29" s="26" t="str">
        <f>IFERROR(IF(Loan_Not_Paid*Values_Entered,Principal,""), "")</f>
        <v/>
      </c>
      <c r="G29" s="26" t="str">
        <f>IFERROR(IF(Loan_Not_Paid*Values_Entered,Interest,""), "")</f>
        <v/>
      </c>
      <c r="H29" s="26" t="str">
        <f>IFERROR(IF(Loan_Not_Paid*Values_Entered,Ending_Balance,""), "")</f>
        <v/>
      </c>
    </row>
    <row r="30" spans="2:8">
      <c r="B30" s="24" t="str">
        <f>IFERROR(IF(Loan_Not_Paid*Values_Entered,Payment_Number,""), "")</f>
        <v/>
      </c>
      <c r="C30" s="25" t="str">
        <f>IFERROR(IF(Loan_Not_Paid*Values_Entered,Payment_Date,""), "")</f>
        <v/>
      </c>
      <c r="D30" s="26" t="str">
        <f>IFERROR(IF(Loan_Not_Paid*Values_Entered,Beginning_Balance,""), "")</f>
        <v/>
      </c>
      <c r="E30" s="26" t="str">
        <f>IFERROR(IF(Loan_Not_Paid*Values_Entered,Monthly_Payment,""), "")</f>
        <v/>
      </c>
      <c r="F30" s="26" t="str">
        <f>IFERROR(IF(Loan_Not_Paid*Values_Entered,Principal,""), "")</f>
        <v/>
      </c>
      <c r="G30" s="26" t="str">
        <f>IFERROR(IF(Loan_Not_Paid*Values_Entered,Interest,""), "")</f>
        <v/>
      </c>
      <c r="H30" s="26" t="str">
        <f>IFERROR(IF(Loan_Not_Paid*Values_Entered,Ending_Balance,""), "")</f>
        <v/>
      </c>
    </row>
    <row r="31" spans="2:8">
      <c r="B31" s="24" t="str">
        <f>IFERROR(IF(Loan_Not_Paid*Values_Entered,Payment_Number,""), "")</f>
        <v/>
      </c>
      <c r="C31" s="25" t="str">
        <f>IFERROR(IF(Loan_Not_Paid*Values_Entered,Payment_Date,""), "")</f>
        <v/>
      </c>
      <c r="D31" s="26" t="str">
        <f>IFERROR(IF(Loan_Not_Paid*Values_Entered,Beginning_Balance,""), "")</f>
        <v/>
      </c>
      <c r="E31" s="26" t="str">
        <f>IFERROR(IF(Loan_Not_Paid*Values_Entered,Monthly_Payment,""), "")</f>
        <v/>
      </c>
      <c r="F31" s="26" t="str">
        <f>IFERROR(IF(Loan_Not_Paid*Values_Entered,Principal,""), "")</f>
        <v/>
      </c>
      <c r="G31" s="26" t="str">
        <f>IFERROR(IF(Loan_Not_Paid*Values_Entered,Interest,""), "")</f>
        <v/>
      </c>
      <c r="H31" s="26" t="str">
        <f>IFERROR(IF(Loan_Not_Paid*Values_Entered,Ending_Balance,""), "")</f>
        <v/>
      </c>
    </row>
    <row r="32" spans="2:8">
      <c r="B32" s="24" t="str">
        <f>IFERROR(IF(Loan_Not_Paid*Values_Entered,Payment_Number,""), "")</f>
        <v/>
      </c>
      <c r="C32" s="25" t="str">
        <f>IFERROR(IF(Loan_Not_Paid*Values_Entered,Payment_Date,""), "")</f>
        <v/>
      </c>
      <c r="D32" s="26" t="str">
        <f>IFERROR(IF(Loan_Not_Paid*Values_Entered,Beginning_Balance,""), "")</f>
        <v/>
      </c>
      <c r="E32" s="26" t="str">
        <f>IFERROR(IF(Loan_Not_Paid*Values_Entered,Monthly_Payment,""), "")</f>
        <v/>
      </c>
      <c r="F32" s="26" t="str">
        <f>IFERROR(IF(Loan_Not_Paid*Values_Entered,Principal,""), "")</f>
        <v/>
      </c>
      <c r="G32" s="26" t="str">
        <f>IFERROR(IF(Loan_Not_Paid*Values_Entered,Interest,""), "")</f>
        <v/>
      </c>
      <c r="H32" s="26" t="str">
        <f>IFERROR(IF(Loan_Not_Paid*Values_Entered,Ending_Balance,""), "")</f>
        <v/>
      </c>
    </row>
    <row r="33" spans="2:8">
      <c r="B33" s="24" t="str">
        <f>IFERROR(IF(Loan_Not_Paid*Values_Entered,Payment_Number,""), "")</f>
        <v/>
      </c>
      <c r="C33" s="25" t="str">
        <f>IFERROR(IF(Loan_Not_Paid*Values_Entered,Payment_Date,""), "")</f>
        <v/>
      </c>
      <c r="D33" s="26" t="str">
        <f>IFERROR(IF(Loan_Not_Paid*Values_Entered,Beginning_Balance,""), "")</f>
        <v/>
      </c>
      <c r="E33" s="26" t="str">
        <f>IFERROR(IF(Loan_Not_Paid*Values_Entered,Monthly_Payment,""), "")</f>
        <v/>
      </c>
      <c r="F33" s="26" t="str">
        <f>IFERROR(IF(Loan_Not_Paid*Values_Entered,Principal,""), "")</f>
        <v/>
      </c>
      <c r="G33" s="26" t="str">
        <f>IFERROR(IF(Loan_Not_Paid*Values_Entered,Interest,""), "")</f>
        <v/>
      </c>
      <c r="H33" s="26" t="str">
        <f>IFERROR(IF(Loan_Not_Paid*Values_Entered,Ending_Balance,""), "")</f>
        <v/>
      </c>
    </row>
    <row r="34" spans="2:8">
      <c r="B34" s="24" t="str">
        <f>IFERROR(IF(Loan_Not_Paid*Values_Entered,Payment_Number,""), "")</f>
        <v/>
      </c>
      <c r="C34" s="25" t="str">
        <f>IFERROR(IF(Loan_Not_Paid*Values_Entered,Payment_Date,""), "")</f>
        <v/>
      </c>
      <c r="D34" s="26" t="str">
        <f>IFERROR(IF(Loan_Not_Paid*Values_Entered,Beginning_Balance,""), "")</f>
        <v/>
      </c>
      <c r="E34" s="26" t="str">
        <f>IFERROR(IF(Loan_Not_Paid*Values_Entered,Monthly_Payment,""), "")</f>
        <v/>
      </c>
      <c r="F34" s="26" t="str">
        <f>IFERROR(IF(Loan_Not_Paid*Values_Entered,Principal,""), "")</f>
        <v/>
      </c>
      <c r="G34" s="26" t="str">
        <f>IFERROR(IF(Loan_Not_Paid*Values_Entered,Interest,""), "")</f>
        <v/>
      </c>
      <c r="H34" s="26" t="str">
        <f>IFERROR(IF(Loan_Not_Paid*Values_Entered,Ending_Balance,""), "")</f>
        <v/>
      </c>
    </row>
    <row r="35" spans="2:8">
      <c r="B35" s="24" t="str">
        <f>IFERROR(IF(Loan_Not_Paid*Values_Entered,Payment_Number,""), "")</f>
        <v/>
      </c>
      <c r="C35" s="25" t="str">
        <f>IFERROR(IF(Loan_Not_Paid*Values_Entered,Payment_Date,""), "")</f>
        <v/>
      </c>
      <c r="D35" s="26" t="str">
        <f>IFERROR(IF(Loan_Not_Paid*Values_Entered,Beginning_Balance,""), "")</f>
        <v/>
      </c>
      <c r="E35" s="26" t="str">
        <f>IFERROR(IF(Loan_Not_Paid*Values_Entered,Monthly_Payment,""), "")</f>
        <v/>
      </c>
      <c r="F35" s="26" t="str">
        <f>IFERROR(IF(Loan_Not_Paid*Values_Entered,Principal,""), "")</f>
        <v/>
      </c>
      <c r="G35" s="26" t="str">
        <f>IFERROR(IF(Loan_Not_Paid*Values_Entered,Interest,""), "")</f>
        <v/>
      </c>
      <c r="H35" s="26" t="str">
        <f>IFERROR(IF(Loan_Not_Paid*Values_Entered,Ending_Balance,""), "")</f>
        <v/>
      </c>
    </row>
    <row r="36" spans="2:8">
      <c r="B36" s="24" t="str">
        <f>IFERROR(IF(Loan_Not_Paid*Values_Entered,Payment_Number,""), "")</f>
        <v/>
      </c>
      <c r="C36" s="25" t="str">
        <f>IFERROR(IF(Loan_Not_Paid*Values_Entered,Payment_Date,""), "")</f>
        <v/>
      </c>
      <c r="D36" s="26" t="str">
        <f>IFERROR(IF(Loan_Not_Paid*Values_Entered,Beginning_Balance,""), "")</f>
        <v/>
      </c>
      <c r="E36" s="26" t="str">
        <f>IFERROR(IF(Loan_Not_Paid*Values_Entered,Monthly_Payment,""), "")</f>
        <v/>
      </c>
      <c r="F36" s="26" t="str">
        <f>IFERROR(IF(Loan_Not_Paid*Values_Entered,Principal,""), "")</f>
        <v/>
      </c>
      <c r="G36" s="26" t="str">
        <f>IFERROR(IF(Loan_Not_Paid*Values_Entered,Interest,""), "")</f>
        <v/>
      </c>
      <c r="H36" s="26" t="str">
        <f>IFERROR(IF(Loan_Not_Paid*Values_Entered,Ending_Balance,""), "")</f>
        <v/>
      </c>
    </row>
    <row r="37" spans="2:8">
      <c r="B37" s="24" t="str">
        <f>IFERROR(IF(Loan_Not_Paid*Values_Entered,Payment_Number,""), "")</f>
        <v/>
      </c>
      <c r="C37" s="25" t="str">
        <f>IFERROR(IF(Loan_Not_Paid*Values_Entered,Payment_Date,""), "")</f>
        <v/>
      </c>
      <c r="D37" s="26" t="str">
        <f>IFERROR(IF(Loan_Not_Paid*Values_Entered,Beginning_Balance,""), "")</f>
        <v/>
      </c>
      <c r="E37" s="26" t="str">
        <f>IFERROR(IF(Loan_Not_Paid*Values_Entered,Monthly_Payment,""), "")</f>
        <v/>
      </c>
      <c r="F37" s="26" t="str">
        <f>IFERROR(IF(Loan_Not_Paid*Values_Entered,Principal,""), "")</f>
        <v/>
      </c>
      <c r="G37" s="26" t="str">
        <f>IFERROR(IF(Loan_Not_Paid*Values_Entered,Interest,""), "")</f>
        <v/>
      </c>
      <c r="H37" s="26" t="str">
        <f>IFERROR(IF(Loan_Not_Paid*Values_Entered,Ending_Balance,""), "")</f>
        <v/>
      </c>
    </row>
    <row r="38" spans="2:8">
      <c r="B38" s="24" t="str">
        <f>IFERROR(IF(Loan_Not_Paid*Values_Entered,Payment_Number,""), "")</f>
        <v/>
      </c>
      <c r="C38" s="25" t="str">
        <f>IFERROR(IF(Loan_Not_Paid*Values_Entered,Payment_Date,""), "")</f>
        <v/>
      </c>
      <c r="D38" s="26" t="str">
        <f>IFERROR(IF(Loan_Not_Paid*Values_Entered,Beginning_Balance,""), "")</f>
        <v/>
      </c>
      <c r="E38" s="26" t="str">
        <f>IFERROR(IF(Loan_Not_Paid*Values_Entered,Monthly_Payment,""), "")</f>
        <v/>
      </c>
      <c r="F38" s="26" t="str">
        <f>IFERROR(IF(Loan_Not_Paid*Values_Entered,Principal,""), "")</f>
        <v/>
      </c>
      <c r="G38" s="26" t="str">
        <f>IFERROR(IF(Loan_Not_Paid*Values_Entered,Interest,""), "")</f>
        <v/>
      </c>
      <c r="H38" s="26" t="str">
        <f>IFERROR(IF(Loan_Not_Paid*Values_Entered,Ending_Balance,""), "")</f>
        <v/>
      </c>
    </row>
    <row r="39" spans="2:8">
      <c r="B39" s="24" t="str">
        <f>IFERROR(IF(Loan_Not_Paid*Values_Entered,Payment_Number,""), "")</f>
        <v/>
      </c>
      <c r="C39" s="25" t="str">
        <f>IFERROR(IF(Loan_Not_Paid*Values_Entered,Payment_Date,""), "")</f>
        <v/>
      </c>
      <c r="D39" s="26" t="str">
        <f>IFERROR(IF(Loan_Not_Paid*Values_Entered,Beginning_Balance,""), "")</f>
        <v/>
      </c>
      <c r="E39" s="26" t="str">
        <f>IFERROR(IF(Loan_Not_Paid*Values_Entered,Monthly_Payment,""), "")</f>
        <v/>
      </c>
      <c r="F39" s="26" t="str">
        <f>IFERROR(IF(Loan_Not_Paid*Values_Entered,Principal,""), "")</f>
        <v/>
      </c>
      <c r="G39" s="26" t="str">
        <f>IFERROR(IF(Loan_Not_Paid*Values_Entered,Interest,""), "")</f>
        <v/>
      </c>
      <c r="H39" s="26" t="str">
        <f>IFERROR(IF(Loan_Not_Paid*Values_Entered,Ending_Balance,""), "")</f>
        <v/>
      </c>
    </row>
    <row r="40" spans="2:8">
      <c r="B40" s="24" t="str">
        <f>IFERROR(IF(Loan_Not_Paid*Values_Entered,Payment_Number,""), "")</f>
        <v/>
      </c>
      <c r="C40" s="25" t="str">
        <f>IFERROR(IF(Loan_Not_Paid*Values_Entered,Payment_Date,""), "")</f>
        <v/>
      </c>
      <c r="D40" s="26" t="str">
        <f>IFERROR(IF(Loan_Not_Paid*Values_Entered,Beginning_Balance,""), "")</f>
        <v/>
      </c>
      <c r="E40" s="26" t="str">
        <f>IFERROR(IF(Loan_Not_Paid*Values_Entered,Monthly_Payment,""), "")</f>
        <v/>
      </c>
      <c r="F40" s="26" t="str">
        <f>IFERROR(IF(Loan_Not_Paid*Values_Entered,Principal,""), "")</f>
        <v/>
      </c>
      <c r="G40" s="26" t="str">
        <f>IFERROR(IF(Loan_Not_Paid*Values_Entered,Interest,""), "")</f>
        <v/>
      </c>
      <c r="H40" s="26" t="str">
        <f>IFERROR(IF(Loan_Not_Paid*Values_Entered,Ending_Balance,""), "")</f>
        <v/>
      </c>
    </row>
    <row r="41" spans="2:8">
      <c r="B41" s="24" t="str">
        <f>IFERROR(IF(Loan_Not_Paid*Values_Entered,Payment_Number,""), "")</f>
        <v/>
      </c>
      <c r="C41" s="25" t="str">
        <f>IFERROR(IF(Loan_Not_Paid*Values_Entered,Payment_Date,""), "")</f>
        <v/>
      </c>
      <c r="D41" s="26" t="str">
        <f>IFERROR(IF(Loan_Not_Paid*Values_Entered,Beginning_Balance,""), "")</f>
        <v/>
      </c>
      <c r="E41" s="26" t="str">
        <f>IFERROR(IF(Loan_Not_Paid*Values_Entered,Monthly_Payment,""), "")</f>
        <v/>
      </c>
      <c r="F41" s="26" t="str">
        <f>IFERROR(IF(Loan_Not_Paid*Values_Entered,Principal,""), "")</f>
        <v/>
      </c>
      <c r="G41" s="26" t="str">
        <f>IFERROR(IF(Loan_Not_Paid*Values_Entered,Interest,""), "")</f>
        <v/>
      </c>
      <c r="H41" s="26" t="str">
        <f>IFERROR(IF(Loan_Not_Paid*Values_Entered,Ending_Balance,""), "")</f>
        <v/>
      </c>
    </row>
    <row r="42" spans="2:8">
      <c r="B42" s="24" t="str">
        <f>IFERROR(IF(Loan_Not_Paid*Values_Entered,Payment_Number,""), "")</f>
        <v/>
      </c>
      <c r="C42" s="25" t="str">
        <f>IFERROR(IF(Loan_Not_Paid*Values_Entered,Payment_Date,""), "")</f>
        <v/>
      </c>
      <c r="D42" s="26" t="str">
        <f>IFERROR(IF(Loan_Not_Paid*Values_Entered,Beginning_Balance,""), "")</f>
        <v/>
      </c>
      <c r="E42" s="26" t="str">
        <f>IFERROR(IF(Loan_Not_Paid*Values_Entered,Monthly_Payment,""), "")</f>
        <v/>
      </c>
      <c r="F42" s="26" t="str">
        <f>IFERROR(IF(Loan_Not_Paid*Values_Entered,Principal,""), "")</f>
        <v/>
      </c>
      <c r="G42" s="26" t="str">
        <f>IFERROR(IF(Loan_Not_Paid*Values_Entered,Interest,""), "")</f>
        <v/>
      </c>
      <c r="H42" s="26" t="str">
        <f>IFERROR(IF(Loan_Not_Paid*Values_Entered,Ending_Balance,""), "")</f>
        <v/>
      </c>
    </row>
    <row r="43" spans="2:8">
      <c r="B43" s="24" t="str">
        <f>IFERROR(IF(Loan_Not_Paid*Values_Entered,Payment_Number,""), "")</f>
        <v/>
      </c>
      <c r="C43" s="25" t="str">
        <f>IFERROR(IF(Loan_Not_Paid*Values_Entered,Payment_Date,""), "")</f>
        <v/>
      </c>
      <c r="D43" s="26" t="str">
        <f>IFERROR(IF(Loan_Not_Paid*Values_Entered,Beginning_Balance,""), "")</f>
        <v/>
      </c>
      <c r="E43" s="26" t="str">
        <f>IFERROR(IF(Loan_Not_Paid*Values_Entered,Monthly_Payment,""), "")</f>
        <v/>
      </c>
      <c r="F43" s="26" t="str">
        <f>IFERROR(IF(Loan_Not_Paid*Values_Entered,Principal,""), "")</f>
        <v/>
      </c>
      <c r="G43" s="26" t="str">
        <f>IFERROR(IF(Loan_Not_Paid*Values_Entered,Interest,""), "")</f>
        <v/>
      </c>
      <c r="H43" s="26" t="str">
        <f>IFERROR(IF(Loan_Not_Paid*Values_Entered,Ending_Balance,""), "")</f>
        <v/>
      </c>
    </row>
    <row r="44" spans="2:8">
      <c r="B44" s="24" t="str">
        <f>IFERROR(IF(Loan_Not_Paid*Values_Entered,Payment_Number,""), "")</f>
        <v/>
      </c>
      <c r="C44" s="25" t="str">
        <f>IFERROR(IF(Loan_Not_Paid*Values_Entered,Payment_Date,""), "")</f>
        <v/>
      </c>
      <c r="D44" s="26" t="str">
        <f>IFERROR(IF(Loan_Not_Paid*Values_Entered,Beginning_Balance,""), "")</f>
        <v/>
      </c>
      <c r="E44" s="26" t="str">
        <f>IFERROR(IF(Loan_Not_Paid*Values_Entered,Monthly_Payment,""), "")</f>
        <v/>
      </c>
      <c r="F44" s="26" t="str">
        <f>IFERROR(IF(Loan_Not_Paid*Values_Entered,Principal,""), "")</f>
        <v/>
      </c>
      <c r="G44" s="26" t="str">
        <f>IFERROR(IF(Loan_Not_Paid*Values_Entered,Interest,""), "")</f>
        <v/>
      </c>
      <c r="H44" s="26" t="str">
        <f>IFERROR(IF(Loan_Not_Paid*Values_Entered,Ending_Balance,""), "")</f>
        <v/>
      </c>
    </row>
    <row r="45" spans="2:8">
      <c r="B45" s="24" t="str">
        <f>IFERROR(IF(Loan_Not_Paid*Values_Entered,Payment_Number,""), "")</f>
        <v/>
      </c>
      <c r="C45" s="25" t="str">
        <f>IFERROR(IF(Loan_Not_Paid*Values_Entered,Payment_Date,""), "")</f>
        <v/>
      </c>
      <c r="D45" s="26" t="str">
        <f>IFERROR(IF(Loan_Not_Paid*Values_Entered,Beginning_Balance,""), "")</f>
        <v/>
      </c>
      <c r="E45" s="26" t="str">
        <f>IFERROR(IF(Loan_Not_Paid*Values_Entered,Monthly_Payment,""), "")</f>
        <v/>
      </c>
      <c r="F45" s="26" t="str">
        <f>IFERROR(IF(Loan_Not_Paid*Values_Entered,Principal,""), "")</f>
        <v/>
      </c>
      <c r="G45" s="26" t="str">
        <f>IFERROR(IF(Loan_Not_Paid*Values_Entered,Interest,""), "")</f>
        <v/>
      </c>
      <c r="H45" s="26" t="str">
        <f>IFERROR(IF(Loan_Not_Paid*Values_Entered,Ending_Balance,""), "")</f>
        <v/>
      </c>
    </row>
    <row r="46" spans="2:8">
      <c r="B46" s="24" t="str">
        <f>IFERROR(IF(Loan_Not_Paid*Values_Entered,Payment_Number,""), "")</f>
        <v/>
      </c>
      <c r="C46" s="25" t="str">
        <f>IFERROR(IF(Loan_Not_Paid*Values_Entered,Payment_Date,""), "")</f>
        <v/>
      </c>
      <c r="D46" s="26" t="str">
        <f>IFERROR(IF(Loan_Not_Paid*Values_Entered,Beginning_Balance,""), "")</f>
        <v/>
      </c>
      <c r="E46" s="26" t="str">
        <f>IFERROR(IF(Loan_Not_Paid*Values_Entered,Monthly_Payment,""), "")</f>
        <v/>
      </c>
      <c r="F46" s="26" t="str">
        <f>IFERROR(IF(Loan_Not_Paid*Values_Entered,Principal,""), "")</f>
        <v/>
      </c>
      <c r="G46" s="26" t="str">
        <f>IFERROR(IF(Loan_Not_Paid*Values_Entered,Interest,""), "")</f>
        <v/>
      </c>
      <c r="H46" s="26" t="str">
        <f>IFERROR(IF(Loan_Not_Paid*Values_Entered,Ending_Balance,""), "")</f>
        <v/>
      </c>
    </row>
    <row r="47" spans="2:8">
      <c r="B47" s="24" t="str">
        <f>IFERROR(IF(Loan_Not_Paid*Values_Entered,Payment_Number,""), "")</f>
        <v/>
      </c>
      <c r="C47" s="25" t="str">
        <f>IFERROR(IF(Loan_Not_Paid*Values_Entered,Payment_Date,""), "")</f>
        <v/>
      </c>
      <c r="D47" s="26" t="str">
        <f>IFERROR(IF(Loan_Not_Paid*Values_Entered,Beginning_Balance,""), "")</f>
        <v/>
      </c>
      <c r="E47" s="26" t="str">
        <f>IFERROR(IF(Loan_Not_Paid*Values_Entered,Monthly_Payment,""), "")</f>
        <v/>
      </c>
      <c r="F47" s="26" t="str">
        <f>IFERROR(IF(Loan_Not_Paid*Values_Entered,Principal,""), "")</f>
        <v/>
      </c>
      <c r="G47" s="26" t="str">
        <f>IFERROR(IF(Loan_Not_Paid*Values_Entered,Interest,""), "")</f>
        <v/>
      </c>
      <c r="H47" s="26" t="str">
        <f>IFERROR(IF(Loan_Not_Paid*Values_Entered,Ending_Balance,""), "")</f>
        <v/>
      </c>
    </row>
    <row r="48" spans="2:8">
      <c r="B48" s="24" t="str">
        <f>IFERROR(IF(Loan_Not_Paid*Values_Entered,Payment_Number,""), "")</f>
        <v/>
      </c>
      <c r="C48" s="25" t="str">
        <f>IFERROR(IF(Loan_Not_Paid*Values_Entered,Payment_Date,""), "")</f>
        <v/>
      </c>
      <c r="D48" s="26" t="str">
        <f>IFERROR(IF(Loan_Not_Paid*Values_Entered,Beginning_Balance,""), "")</f>
        <v/>
      </c>
      <c r="E48" s="26" t="str">
        <f>IFERROR(IF(Loan_Not_Paid*Values_Entered,Monthly_Payment,""), "")</f>
        <v/>
      </c>
      <c r="F48" s="26" t="str">
        <f>IFERROR(IF(Loan_Not_Paid*Values_Entered,Principal,""), "")</f>
        <v/>
      </c>
      <c r="G48" s="26" t="str">
        <f>IFERROR(IF(Loan_Not_Paid*Values_Entered,Interest,""), "")</f>
        <v/>
      </c>
      <c r="H48" s="26" t="str">
        <f>IFERROR(IF(Loan_Not_Paid*Values_Entered,Ending_Balance,""), "")</f>
        <v/>
      </c>
    </row>
    <row r="49" spans="2:8">
      <c r="B49" s="24" t="str">
        <f>IFERROR(IF(Loan_Not_Paid*Values_Entered,Payment_Number,""), "")</f>
        <v/>
      </c>
      <c r="C49" s="25" t="str">
        <f>IFERROR(IF(Loan_Not_Paid*Values_Entered,Payment_Date,""), "")</f>
        <v/>
      </c>
      <c r="D49" s="26" t="str">
        <f>IFERROR(IF(Loan_Not_Paid*Values_Entered,Beginning_Balance,""), "")</f>
        <v/>
      </c>
      <c r="E49" s="26" t="str">
        <f>IFERROR(IF(Loan_Not_Paid*Values_Entered,Monthly_Payment,""), "")</f>
        <v/>
      </c>
      <c r="F49" s="26" t="str">
        <f>IFERROR(IF(Loan_Not_Paid*Values_Entered,Principal,""), "")</f>
        <v/>
      </c>
      <c r="G49" s="26" t="str">
        <f>IFERROR(IF(Loan_Not_Paid*Values_Entered,Interest,""), "")</f>
        <v/>
      </c>
      <c r="H49" s="26" t="str">
        <f>IFERROR(IF(Loan_Not_Paid*Values_Entered,Ending_Balance,""), "")</f>
        <v/>
      </c>
    </row>
    <row r="50" spans="2:8">
      <c r="B50" s="24" t="str">
        <f>IFERROR(IF(Loan_Not_Paid*Values_Entered,Payment_Number,""), "")</f>
        <v/>
      </c>
      <c r="C50" s="25" t="str">
        <f>IFERROR(IF(Loan_Not_Paid*Values_Entered,Payment_Date,""), "")</f>
        <v/>
      </c>
      <c r="D50" s="26" t="str">
        <f>IFERROR(IF(Loan_Not_Paid*Values_Entered,Beginning_Balance,""), "")</f>
        <v/>
      </c>
      <c r="E50" s="26" t="str">
        <f>IFERROR(IF(Loan_Not_Paid*Values_Entered,Monthly_Payment,""), "")</f>
        <v/>
      </c>
      <c r="F50" s="26" t="str">
        <f>IFERROR(IF(Loan_Not_Paid*Values_Entered,Principal,""), "")</f>
        <v/>
      </c>
      <c r="G50" s="26" t="str">
        <f>IFERROR(IF(Loan_Not_Paid*Values_Entered,Interest,""), "")</f>
        <v/>
      </c>
      <c r="H50" s="26" t="str">
        <f>IFERROR(IF(Loan_Not_Paid*Values_Entered,Ending_Balance,""), "")</f>
        <v/>
      </c>
    </row>
    <row r="51" spans="2:8">
      <c r="B51" s="24" t="str">
        <f>IFERROR(IF(Loan_Not_Paid*Values_Entered,Payment_Number,""), "")</f>
        <v/>
      </c>
      <c r="C51" s="25" t="str">
        <f>IFERROR(IF(Loan_Not_Paid*Values_Entered,Payment_Date,""), "")</f>
        <v/>
      </c>
      <c r="D51" s="26" t="str">
        <f>IFERROR(IF(Loan_Not_Paid*Values_Entered,Beginning_Balance,""), "")</f>
        <v/>
      </c>
      <c r="E51" s="26" t="str">
        <f>IFERROR(IF(Loan_Not_Paid*Values_Entered,Monthly_Payment,""), "")</f>
        <v/>
      </c>
      <c r="F51" s="26" t="str">
        <f>IFERROR(IF(Loan_Not_Paid*Values_Entered,Principal,""), "")</f>
        <v/>
      </c>
      <c r="G51" s="26" t="str">
        <f>IFERROR(IF(Loan_Not_Paid*Values_Entered,Interest,""), "")</f>
        <v/>
      </c>
      <c r="H51" s="26" t="str">
        <f>IFERROR(IF(Loan_Not_Paid*Values_Entered,Ending_Balance,""), "")</f>
        <v/>
      </c>
    </row>
    <row r="52" spans="2:8">
      <c r="B52" s="24" t="str">
        <f>IFERROR(IF(Loan_Not_Paid*Values_Entered,Payment_Number,""), "")</f>
        <v/>
      </c>
      <c r="C52" s="25" t="str">
        <f>IFERROR(IF(Loan_Not_Paid*Values_Entered,Payment_Date,""), "")</f>
        <v/>
      </c>
      <c r="D52" s="26" t="str">
        <f>IFERROR(IF(Loan_Not_Paid*Values_Entered,Beginning_Balance,""), "")</f>
        <v/>
      </c>
      <c r="E52" s="26" t="str">
        <f>IFERROR(IF(Loan_Not_Paid*Values_Entered,Monthly_Payment,""), "")</f>
        <v/>
      </c>
      <c r="F52" s="26" t="str">
        <f>IFERROR(IF(Loan_Not_Paid*Values_Entered,Principal,""), "")</f>
        <v/>
      </c>
      <c r="G52" s="26" t="str">
        <f>IFERROR(IF(Loan_Not_Paid*Values_Entered,Interest,""), "")</f>
        <v/>
      </c>
      <c r="H52" s="26" t="str">
        <f>IFERROR(IF(Loan_Not_Paid*Values_Entered,Ending_Balance,""), "")</f>
        <v/>
      </c>
    </row>
    <row r="53" spans="2:8">
      <c r="B53" s="24" t="str">
        <f>IFERROR(IF(Loan_Not_Paid*Values_Entered,Payment_Number,""), "")</f>
        <v/>
      </c>
      <c r="C53" s="25" t="str">
        <f>IFERROR(IF(Loan_Not_Paid*Values_Entered,Payment_Date,""), "")</f>
        <v/>
      </c>
      <c r="D53" s="26" t="str">
        <f>IFERROR(IF(Loan_Not_Paid*Values_Entered,Beginning_Balance,""), "")</f>
        <v/>
      </c>
      <c r="E53" s="26" t="str">
        <f>IFERROR(IF(Loan_Not_Paid*Values_Entered,Monthly_Payment,""), "")</f>
        <v/>
      </c>
      <c r="F53" s="26" t="str">
        <f>IFERROR(IF(Loan_Not_Paid*Values_Entered,Principal,""), "")</f>
        <v/>
      </c>
      <c r="G53" s="26" t="str">
        <f>IFERROR(IF(Loan_Not_Paid*Values_Entered,Interest,""), "")</f>
        <v/>
      </c>
      <c r="H53" s="26" t="str">
        <f>IFERROR(IF(Loan_Not_Paid*Values_Entered,Ending_Balance,""), "")</f>
        <v/>
      </c>
    </row>
    <row r="54" spans="2:8">
      <c r="B54" s="24" t="str">
        <f>IFERROR(IF(Loan_Not_Paid*Values_Entered,Payment_Number,""), "")</f>
        <v/>
      </c>
      <c r="C54" s="25" t="str">
        <f>IFERROR(IF(Loan_Not_Paid*Values_Entered,Payment_Date,""), "")</f>
        <v/>
      </c>
      <c r="D54" s="26" t="str">
        <f>IFERROR(IF(Loan_Not_Paid*Values_Entered,Beginning_Balance,""), "")</f>
        <v/>
      </c>
      <c r="E54" s="26" t="str">
        <f>IFERROR(IF(Loan_Not_Paid*Values_Entered,Monthly_Payment,""), "")</f>
        <v/>
      </c>
      <c r="F54" s="26" t="str">
        <f>IFERROR(IF(Loan_Not_Paid*Values_Entered,Principal,""), "")</f>
        <v/>
      </c>
      <c r="G54" s="26" t="str">
        <f>IFERROR(IF(Loan_Not_Paid*Values_Entered,Interest,""), "")</f>
        <v/>
      </c>
      <c r="H54" s="26" t="str">
        <f>IFERROR(IF(Loan_Not_Paid*Values_Entered,Ending_Balance,""), "")</f>
        <v/>
      </c>
    </row>
    <row r="55" spans="2:8">
      <c r="B55" s="24" t="str">
        <f>IFERROR(IF(Loan_Not_Paid*Values_Entered,Payment_Number,""), "")</f>
        <v/>
      </c>
      <c r="C55" s="25" t="str">
        <f>IFERROR(IF(Loan_Not_Paid*Values_Entered,Payment_Date,""), "")</f>
        <v/>
      </c>
      <c r="D55" s="26" t="str">
        <f>IFERROR(IF(Loan_Not_Paid*Values_Entered,Beginning_Balance,""), "")</f>
        <v/>
      </c>
      <c r="E55" s="26" t="str">
        <f>IFERROR(IF(Loan_Not_Paid*Values_Entered,Monthly_Payment,""), "")</f>
        <v/>
      </c>
      <c r="F55" s="26" t="str">
        <f>IFERROR(IF(Loan_Not_Paid*Values_Entered,Principal,""), "")</f>
        <v/>
      </c>
      <c r="G55" s="26" t="str">
        <f>IFERROR(IF(Loan_Not_Paid*Values_Entered,Interest,""), "")</f>
        <v/>
      </c>
      <c r="H55" s="26" t="str">
        <f>IFERROR(IF(Loan_Not_Paid*Values_Entered,Ending_Balance,""), "")</f>
        <v/>
      </c>
    </row>
    <row r="56" spans="2:8">
      <c r="B56" s="24" t="str">
        <f>IFERROR(IF(Loan_Not_Paid*Values_Entered,Payment_Number,""), "")</f>
        <v/>
      </c>
      <c r="C56" s="25" t="str">
        <f>IFERROR(IF(Loan_Not_Paid*Values_Entered,Payment_Date,""), "")</f>
        <v/>
      </c>
      <c r="D56" s="26" t="str">
        <f>IFERROR(IF(Loan_Not_Paid*Values_Entered,Beginning_Balance,""), "")</f>
        <v/>
      </c>
      <c r="E56" s="26" t="str">
        <f>IFERROR(IF(Loan_Not_Paid*Values_Entered,Monthly_Payment,""), "")</f>
        <v/>
      </c>
      <c r="F56" s="26" t="str">
        <f>IFERROR(IF(Loan_Not_Paid*Values_Entered,Principal,""), "")</f>
        <v/>
      </c>
      <c r="G56" s="26" t="str">
        <f>IFERROR(IF(Loan_Not_Paid*Values_Entered,Interest,""), "")</f>
        <v/>
      </c>
      <c r="H56" s="26" t="str">
        <f>IFERROR(IF(Loan_Not_Paid*Values_Entered,Ending_Balance,""), "")</f>
        <v/>
      </c>
    </row>
    <row r="57" spans="2:8">
      <c r="B57" s="24" t="str">
        <f>IFERROR(IF(Loan_Not_Paid*Values_Entered,Payment_Number,""), "")</f>
        <v/>
      </c>
      <c r="C57" s="25" t="str">
        <f>IFERROR(IF(Loan_Not_Paid*Values_Entered,Payment_Date,""), "")</f>
        <v/>
      </c>
      <c r="D57" s="26" t="str">
        <f>IFERROR(IF(Loan_Not_Paid*Values_Entered,Beginning_Balance,""), "")</f>
        <v/>
      </c>
      <c r="E57" s="26" t="str">
        <f>IFERROR(IF(Loan_Not_Paid*Values_Entered,Monthly_Payment,""), "")</f>
        <v/>
      </c>
      <c r="F57" s="26" t="str">
        <f>IFERROR(IF(Loan_Not_Paid*Values_Entered,Principal,""), "")</f>
        <v/>
      </c>
      <c r="G57" s="26" t="str">
        <f>IFERROR(IF(Loan_Not_Paid*Values_Entered,Interest,""), "")</f>
        <v/>
      </c>
      <c r="H57" s="26" t="str">
        <f>IFERROR(IF(Loan_Not_Paid*Values_Entered,Ending_Balance,""), "")</f>
        <v/>
      </c>
    </row>
    <row r="58" spans="2:8">
      <c r="B58" s="24" t="str">
        <f>IFERROR(IF(Loan_Not_Paid*Values_Entered,Payment_Number,""), "")</f>
        <v/>
      </c>
      <c r="C58" s="25" t="str">
        <f>IFERROR(IF(Loan_Not_Paid*Values_Entered,Payment_Date,""), "")</f>
        <v/>
      </c>
      <c r="D58" s="26" t="str">
        <f>IFERROR(IF(Loan_Not_Paid*Values_Entered,Beginning_Balance,""), "")</f>
        <v/>
      </c>
      <c r="E58" s="26" t="str">
        <f>IFERROR(IF(Loan_Not_Paid*Values_Entered,Monthly_Payment,""), "")</f>
        <v/>
      </c>
      <c r="F58" s="26" t="str">
        <f>IFERROR(IF(Loan_Not_Paid*Values_Entered,Principal,""), "")</f>
        <v/>
      </c>
      <c r="G58" s="26" t="str">
        <f>IFERROR(IF(Loan_Not_Paid*Values_Entered,Interest,""), "")</f>
        <v/>
      </c>
      <c r="H58" s="26" t="str">
        <f>IFERROR(IF(Loan_Not_Paid*Values_Entered,Ending_Balance,""), "")</f>
        <v/>
      </c>
    </row>
    <row r="59" spans="2:8">
      <c r="B59" s="24" t="str">
        <f>IFERROR(IF(Loan_Not_Paid*Values_Entered,Payment_Number,""), "")</f>
        <v/>
      </c>
      <c r="C59" s="25" t="str">
        <f>IFERROR(IF(Loan_Not_Paid*Values_Entered,Payment_Date,""), "")</f>
        <v/>
      </c>
      <c r="D59" s="26" t="str">
        <f>IFERROR(IF(Loan_Not_Paid*Values_Entered,Beginning_Balance,""), "")</f>
        <v/>
      </c>
      <c r="E59" s="26" t="str">
        <f>IFERROR(IF(Loan_Not_Paid*Values_Entered,Monthly_Payment,""), "")</f>
        <v/>
      </c>
      <c r="F59" s="26" t="str">
        <f>IFERROR(IF(Loan_Not_Paid*Values_Entered,Principal,""), "")</f>
        <v/>
      </c>
      <c r="G59" s="26" t="str">
        <f>IFERROR(IF(Loan_Not_Paid*Values_Entered,Interest,""), "")</f>
        <v/>
      </c>
      <c r="H59" s="26" t="str">
        <f>IFERROR(IF(Loan_Not_Paid*Values_Entered,Ending_Balance,""), "")</f>
        <v/>
      </c>
    </row>
    <row r="60" spans="2:8">
      <c r="B60" s="24" t="str">
        <f>IFERROR(IF(Loan_Not_Paid*Values_Entered,Payment_Number,""), "")</f>
        <v/>
      </c>
      <c r="C60" s="25" t="str">
        <f>IFERROR(IF(Loan_Not_Paid*Values_Entered,Payment_Date,""), "")</f>
        <v/>
      </c>
      <c r="D60" s="26" t="str">
        <f>IFERROR(IF(Loan_Not_Paid*Values_Entered,Beginning_Balance,""), "")</f>
        <v/>
      </c>
      <c r="E60" s="26" t="str">
        <f>IFERROR(IF(Loan_Not_Paid*Values_Entered,Monthly_Payment,""), "")</f>
        <v/>
      </c>
      <c r="F60" s="26" t="str">
        <f>IFERROR(IF(Loan_Not_Paid*Values_Entered,Principal,""), "")</f>
        <v/>
      </c>
      <c r="G60" s="26" t="str">
        <f>IFERROR(IF(Loan_Not_Paid*Values_Entered,Interest,""), "")</f>
        <v/>
      </c>
      <c r="H60" s="26" t="str">
        <f>IFERROR(IF(Loan_Not_Paid*Values_Entered,Ending_Balance,""), "")</f>
        <v/>
      </c>
    </row>
    <row r="61" spans="2:8">
      <c r="B61" s="24" t="str">
        <f>IFERROR(IF(Loan_Not_Paid*Values_Entered,Payment_Number,""), "")</f>
        <v/>
      </c>
      <c r="C61" s="25" t="str">
        <f>IFERROR(IF(Loan_Not_Paid*Values_Entered,Payment_Date,""), "")</f>
        <v/>
      </c>
      <c r="D61" s="26" t="str">
        <f>IFERROR(IF(Loan_Not_Paid*Values_Entered,Beginning_Balance,""), "")</f>
        <v/>
      </c>
      <c r="E61" s="26" t="str">
        <f>IFERROR(IF(Loan_Not_Paid*Values_Entered,Monthly_Payment,""), "")</f>
        <v/>
      </c>
      <c r="F61" s="26" t="str">
        <f>IFERROR(IF(Loan_Not_Paid*Values_Entered,Principal,""), "")</f>
        <v/>
      </c>
      <c r="G61" s="26" t="str">
        <f>IFERROR(IF(Loan_Not_Paid*Values_Entered,Interest,""), "")</f>
        <v/>
      </c>
      <c r="H61" s="26" t="str">
        <f>IFERROR(IF(Loan_Not_Paid*Values_Entered,Ending_Balance,""), "")</f>
        <v/>
      </c>
    </row>
    <row r="62" spans="2:8">
      <c r="B62" s="24" t="str">
        <f>IFERROR(IF(Loan_Not_Paid*Values_Entered,Payment_Number,""), "")</f>
        <v/>
      </c>
      <c r="C62" s="25" t="str">
        <f>IFERROR(IF(Loan_Not_Paid*Values_Entered,Payment_Date,""), "")</f>
        <v/>
      </c>
      <c r="D62" s="26" t="str">
        <f>IFERROR(IF(Loan_Not_Paid*Values_Entered,Beginning_Balance,""), "")</f>
        <v/>
      </c>
      <c r="E62" s="26" t="str">
        <f>IFERROR(IF(Loan_Not_Paid*Values_Entered,Monthly_Payment,""), "")</f>
        <v/>
      </c>
      <c r="F62" s="26" t="str">
        <f>IFERROR(IF(Loan_Not_Paid*Values_Entered,Principal,""), "")</f>
        <v/>
      </c>
      <c r="G62" s="26" t="str">
        <f>IFERROR(IF(Loan_Not_Paid*Values_Entered,Interest,""), "")</f>
        <v/>
      </c>
      <c r="H62" s="26" t="str">
        <f>IFERROR(IF(Loan_Not_Paid*Values_Entered,Ending_Balance,""), "")</f>
        <v/>
      </c>
    </row>
    <row r="63" spans="2:8">
      <c r="B63" s="24" t="str">
        <f>IFERROR(IF(Loan_Not_Paid*Values_Entered,Payment_Number,""), "")</f>
        <v/>
      </c>
      <c r="C63" s="25" t="str">
        <f>IFERROR(IF(Loan_Not_Paid*Values_Entered,Payment_Date,""), "")</f>
        <v/>
      </c>
      <c r="D63" s="26" t="str">
        <f>IFERROR(IF(Loan_Not_Paid*Values_Entered,Beginning_Balance,""), "")</f>
        <v/>
      </c>
      <c r="E63" s="26" t="str">
        <f>IFERROR(IF(Loan_Not_Paid*Values_Entered,Monthly_Payment,""), "")</f>
        <v/>
      </c>
      <c r="F63" s="26" t="str">
        <f>IFERROR(IF(Loan_Not_Paid*Values_Entered,Principal,""), "")</f>
        <v/>
      </c>
      <c r="G63" s="26" t="str">
        <f>IFERROR(IF(Loan_Not_Paid*Values_Entered,Interest,""), "")</f>
        <v/>
      </c>
      <c r="H63" s="26" t="str">
        <f>IFERROR(IF(Loan_Not_Paid*Values_Entered,Ending_Balance,""), "")</f>
        <v/>
      </c>
    </row>
    <row r="64" spans="2:8">
      <c r="B64" s="24" t="str">
        <f>IFERROR(IF(Loan_Not_Paid*Values_Entered,Payment_Number,""), "")</f>
        <v/>
      </c>
      <c r="C64" s="25" t="str">
        <f>IFERROR(IF(Loan_Not_Paid*Values_Entered,Payment_Date,""), "")</f>
        <v/>
      </c>
      <c r="D64" s="26" t="str">
        <f>IFERROR(IF(Loan_Not_Paid*Values_Entered,Beginning_Balance,""), "")</f>
        <v/>
      </c>
      <c r="E64" s="26" t="str">
        <f>IFERROR(IF(Loan_Not_Paid*Values_Entered,Monthly_Payment,""), "")</f>
        <v/>
      </c>
      <c r="F64" s="26" t="str">
        <f>IFERROR(IF(Loan_Not_Paid*Values_Entered,Principal,""), "")</f>
        <v/>
      </c>
      <c r="G64" s="26" t="str">
        <f>IFERROR(IF(Loan_Not_Paid*Values_Entered,Interest,""), "")</f>
        <v/>
      </c>
      <c r="H64" s="26" t="str">
        <f>IFERROR(IF(Loan_Not_Paid*Values_Entered,Ending_Balance,""), "")</f>
        <v/>
      </c>
    </row>
    <row r="65" spans="2:8">
      <c r="B65" s="24" t="str">
        <f>IFERROR(IF(Loan_Not_Paid*Values_Entered,Payment_Number,""), "")</f>
        <v/>
      </c>
      <c r="C65" s="25" t="str">
        <f>IFERROR(IF(Loan_Not_Paid*Values_Entered,Payment_Date,""), "")</f>
        <v/>
      </c>
      <c r="D65" s="26" t="str">
        <f>IFERROR(IF(Loan_Not_Paid*Values_Entered,Beginning_Balance,""), "")</f>
        <v/>
      </c>
      <c r="E65" s="26" t="str">
        <f>IFERROR(IF(Loan_Not_Paid*Values_Entered,Monthly_Payment,""), "")</f>
        <v/>
      </c>
      <c r="F65" s="26" t="str">
        <f>IFERROR(IF(Loan_Not_Paid*Values_Entered,Principal,""), "")</f>
        <v/>
      </c>
      <c r="G65" s="26" t="str">
        <f>IFERROR(IF(Loan_Not_Paid*Values_Entered,Interest,""), "")</f>
        <v/>
      </c>
      <c r="H65" s="26" t="str">
        <f>IFERROR(IF(Loan_Not_Paid*Values_Entered,Ending_Balance,""), "")</f>
        <v/>
      </c>
    </row>
    <row r="66" spans="2:8">
      <c r="B66" s="24" t="str">
        <f>IFERROR(IF(Loan_Not_Paid*Values_Entered,Payment_Number,""), "")</f>
        <v/>
      </c>
      <c r="C66" s="25" t="str">
        <f>IFERROR(IF(Loan_Not_Paid*Values_Entered,Payment_Date,""), "")</f>
        <v/>
      </c>
      <c r="D66" s="26" t="str">
        <f>IFERROR(IF(Loan_Not_Paid*Values_Entered,Beginning_Balance,""), "")</f>
        <v/>
      </c>
      <c r="E66" s="26" t="str">
        <f>IFERROR(IF(Loan_Not_Paid*Values_Entered,Monthly_Payment,""), "")</f>
        <v/>
      </c>
      <c r="F66" s="26" t="str">
        <f>IFERROR(IF(Loan_Not_Paid*Values_Entered,Principal,""), "")</f>
        <v/>
      </c>
      <c r="G66" s="26" t="str">
        <f>IFERROR(IF(Loan_Not_Paid*Values_Entered,Interest,""), "")</f>
        <v/>
      </c>
      <c r="H66" s="26" t="str">
        <f>IFERROR(IF(Loan_Not_Paid*Values_Entered,Ending_Balance,""), "")</f>
        <v/>
      </c>
    </row>
    <row r="67" spans="2:8">
      <c r="B67" s="24" t="str">
        <f>IFERROR(IF(Loan_Not_Paid*Values_Entered,Payment_Number,""), "")</f>
        <v/>
      </c>
      <c r="C67" s="25" t="str">
        <f>IFERROR(IF(Loan_Not_Paid*Values_Entered,Payment_Date,""), "")</f>
        <v/>
      </c>
      <c r="D67" s="26" t="str">
        <f>IFERROR(IF(Loan_Not_Paid*Values_Entered,Beginning_Balance,""), "")</f>
        <v/>
      </c>
      <c r="E67" s="26" t="str">
        <f>IFERROR(IF(Loan_Not_Paid*Values_Entered,Monthly_Payment,""), "")</f>
        <v/>
      </c>
      <c r="F67" s="26" t="str">
        <f>IFERROR(IF(Loan_Not_Paid*Values_Entered,Principal,""), "")</f>
        <v/>
      </c>
      <c r="G67" s="26" t="str">
        <f>IFERROR(IF(Loan_Not_Paid*Values_Entered,Interest,""), "")</f>
        <v/>
      </c>
      <c r="H67" s="26" t="str">
        <f>IFERROR(IF(Loan_Not_Paid*Values_Entered,Ending_Balance,""), "")</f>
        <v/>
      </c>
    </row>
    <row r="68" spans="2:8">
      <c r="B68" s="24" t="str">
        <f>IFERROR(IF(Loan_Not_Paid*Values_Entered,Payment_Number,""), "")</f>
        <v/>
      </c>
      <c r="C68" s="25" t="str">
        <f>IFERROR(IF(Loan_Not_Paid*Values_Entered,Payment_Date,""), "")</f>
        <v/>
      </c>
      <c r="D68" s="26" t="str">
        <f>IFERROR(IF(Loan_Not_Paid*Values_Entered,Beginning_Balance,""), "")</f>
        <v/>
      </c>
      <c r="E68" s="26" t="str">
        <f>IFERROR(IF(Loan_Not_Paid*Values_Entered,Monthly_Payment,""), "")</f>
        <v/>
      </c>
      <c r="F68" s="26" t="str">
        <f>IFERROR(IF(Loan_Not_Paid*Values_Entered,Principal,""), "")</f>
        <v/>
      </c>
      <c r="G68" s="26" t="str">
        <f>IFERROR(IF(Loan_Not_Paid*Values_Entered,Interest,""), "")</f>
        <v/>
      </c>
      <c r="H68" s="26" t="str">
        <f>IFERROR(IF(Loan_Not_Paid*Values_Entered,Ending_Balance,""), "")</f>
        <v/>
      </c>
    </row>
    <row r="69" spans="2:8">
      <c r="B69" s="24" t="str">
        <f>IFERROR(IF(Loan_Not_Paid*Values_Entered,Payment_Number,""), "")</f>
        <v/>
      </c>
      <c r="C69" s="25" t="str">
        <f>IFERROR(IF(Loan_Not_Paid*Values_Entered,Payment_Date,""), "")</f>
        <v/>
      </c>
      <c r="D69" s="26" t="str">
        <f>IFERROR(IF(Loan_Not_Paid*Values_Entered,Beginning_Balance,""), "")</f>
        <v/>
      </c>
      <c r="E69" s="26" t="str">
        <f>IFERROR(IF(Loan_Not_Paid*Values_Entered,Monthly_Payment,""), "")</f>
        <v/>
      </c>
      <c r="F69" s="26" t="str">
        <f>IFERROR(IF(Loan_Not_Paid*Values_Entered,Principal,""), "")</f>
        <v/>
      </c>
      <c r="G69" s="26" t="str">
        <f>IFERROR(IF(Loan_Not_Paid*Values_Entered,Interest,""), "")</f>
        <v/>
      </c>
      <c r="H69" s="26" t="str">
        <f>IFERROR(IF(Loan_Not_Paid*Values_Entered,Ending_Balance,""), "")</f>
        <v/>
      </c>
    </row>
    <row r="70" spans="2:8">
      <c r="B70" s="24" t="str">
        <f>IFERROR(IF(Loan_Not_Paid*Values_Entered,Payment_Number,""), "")</f>
        <v/>
      </c>
      <c r="C70" s="25" t="str">
        <f>IFERROR(IF(Loan_Not_Paid*Values_Entered,Payment_Date,""), "")</f>
        <v/>
      </c>
      <c r="D70" s="26" t="str">
        <f>IFERROR(IF(Loan_Not_Paid*Values_Entered,Beginning_Balance,""), "")</f>
        <v/>
      </c>
      <c r="E70" s="26" t="str">
        <f>IFERROR(IF(Loan_Not_Paid*Values_Entered,Monthly_Payment,""), "")</f>
        <v/>
      </c>
      <c r="F70" s="26" t="str">
        <f>IFERROR(IF(Loan_Not_Paid*Values_Entered,Principal,""), "")</f>
        <v/>
      </c>
      <c r="G70" s="26" t="str">
        <f>IFERROR(IF(Loan_Not_Paid*Values_Entered,Interest,""), "")</f>
        <v/>
      </c>
      <c r="H70" s="26" t="str">
        <f>IFERROR(IF(Loan_Not_Paid*Values_Entered,Ending_Balance,""), "")</f>
        <v/>
      </c>
    </row>
    <row r="71" spans="2:8">
      <c r="B71" s="24" t="str">
        <f>IFERROR(IF(Loan_Not_Paid*Values_Entered,Payment_Number,""), "")</f>
        <v/>
      </c>
      <c r="C71" s="25" t="str">
        <f>IFERROR(IF(Loan_Not_Paid*Values_Entered,Payment_Date,""), "")</f>
        <v/>
      </c>
      <c r="D71" s="26" t="str">
        <f>IFERROR(IF(Loan_Not_Paid*Values_Entered,Beginning_Balance,""), "")</f>
        <v/>
      </c>
      <c r="E71" s="26" t="str">
        <f>IFERROR(IF(Loan_Not_Paid*Values_Entered,Monthly_Payment,""), "")</f>
        <v/>
      </c>
      <c r="F71" s="26" t="str">
        <f>IFERROR(IF(Loan_Not_Paid*Values_Entered,Principal,""), "")</f>
        <v/>
      </c>
      <c r="G71" s="26" t="str">
        <f>IFERROR(IF(Loan_Not_Paid*Values_Entered,Interest,""), "")</f>
        <v/>
      </c>
      <c r="H71" s="26" t="str">
        <f>IFERROR(IF(Loan_Not_Paid*Values_Entered,Ending_Balance,""), "")</f>
        <v/>
      </c>
    </row>
    <row r="72" spans="2:8">
      <c r="B72" s="24" t="str">
        <f>IFERROR(IF(Loan_Not_Paid*Values_Entered,Payment_Number,""), "")</f>
        <v/>
      </c>
      <c r="C72" s="25" t="str">
        <f>IFERROR(IF(Loan_Not_Paid*Values_Entered,Payment_Date,""), "")</f>
        <v/>
      </c>
      <c r="D72" s="26" t="str">
        <f>IFERROR(IF(Loan_Not_Paid*Values_Entered,Beginning_Balance,""), "")</f>
        <v/>
      </c>
      <c r="E72" s="26" t="str">
        <f>IFERROR(IF(Loan_Not_Paid*Values_Entered,Monthly_Payment,""), "")</f>
        <v/>
      </c>
      <c r="F72" s="26" t="str">
        <f>IFERROR(IF(Loan_Not_Paid*Values_Entered,Principal,""), "")</f>
        <v/>
      </c>
      <c r="G72" s="26" t="str">
        <f>IFERROR(IF(Loan_Not_Paid*Values_Entered,Interest,""), "")</f>
        <v/>
      </c>
      <c r="H72" s="26" t="str">
        <f>IFERROR(IF(Loan_Not_Paid*Values_Entered,Ending_Balance,""), "")</f>
        <v/>
      </c>
    </row>
    <row r="73" spans="2:8">
      <c r="B73" s="24" t="str">
        <f>IFERROR(IF(Loan_Not_Paid*Values_Entered,Payment_Number,""), "")</f>
        <v/>
      </c>
      <c r="C73" s="25" t="str">
        <f>IFERROR(IF(Loan_Not_Paid*Values_Entered,Payment_Date,""), "")</f>
        <v/>
      </c>
      <c r="D73" s="26" t="str">
        <f>IFERROR(IF(Loan_Not_Paid*Values_Entered,Beginning_Balance,""), "")</f>
        <v/>
      </c>
      <c r="E73" s="26" t="str">
        <f>IFERROR(IF(Loan_Not_Paid*Values_Entered,Monthly_Payment,""), "")</f>
        <v/>
      </c>
      <c r="F73" s="26" t="str">
        <f>IFERROR(IF(Loan_Not_Paid*Values_Entered,Principal,""), "")</f>
        <v/>
      </c>
      <c r="G73" s="26" t="str">
        <f>IFERROR(IF(Loan_Not_Paid*Values_Entered,Interest,""), "")</f>
        <v/>
      </c>
      <c r="H73" s="26" t="str">
        <f>IFERROR(IF(Loan_Not_Paid*Values_Entered,Ending_Balance,""), "")</f>
        <v/>
      </c>
    </row>
    <row r="74" spans="2:8">
      <c r="B74" s="24" t="str">
        <f>IFERROR(IF(Loan_Not_Paid*Values_Entered,Payment_Number,""), "")</f>
        <v/>
      </c>
      <c r="C74" s="25" t="str">
        <f>IFERROR(IF(Loan_Not_Paid*Values_Entered,Payment_Date,""), "")</f>
        <v/>
      </c>
      <c r="D74" s="26" t="str">
        <f>IFERROR(IF(Loan_Not_Paid*Values_Entered,Beginning_Balance,""), "")</f>
        <v/>
      </c>
      <c r="E74" s="26" t="str">
        <f>IFERROR(IF(Loan_Not_Paid*Values_Entered,Monthly_Payment,""), "")</f>
        <v/>
      </c>
      <c r="F74" s="26" t="str">
        <f>IFERROR(IF(Loan_Not_Paid*Values_Entered,Principal,""), "")</f>
        <v/>
      </c>
      <c r="G74" s="26" t="str">
        <f>IFERROR(IF(Loan_Not_Paid*Values_Entered,Interest,""), "")</f>
        <v/>
      </c>
      <c r="H74" s="26" t="str">
        <f>IFERROR(IF(Loan_Not_Paid*Values_Entered,Ending_Balance,""), "")</f>
        <v/>
      </c>
    </row>
    <row r="75" spans="2:8">
      <c r="B75" s="24" t="str">
        <f>IFERROR(IF(Loan_Not_Paid*Values_Entered,Payment_Number,""), "")</f>
        <v/>
      </c>
      <c r="C75" s="25" t="str">
        <f>IFERROR(IF(Loan_Not_Paid*Values_Entered,Payment_Date,""), "")</f>
        <v/>
      </c>
      <c r="D75" s="26" t="str">
        <f>IFERROR(IF(Loan_Not_Paid*Values_Entered,Beginning_Balance,""), "")</f>
        <v/>
      </c>
      <c r="E75" s="26" t="str">
        <f>IFERROR(IF(Loan_Not_Paid*Values_Entered,Monthly_Payment,""), "")</f>
        <v/>
      </c>
      <c r="F75" s="26" t="str">
        <f>IFERROR(IF(Loan_Not_Paid*Values_Entered,Principal,""), "")</f>
        <v/>
      </c>
      <c r="G75" s="26" t="str">
        <f>IFERROR(IF(Loan_Not_Paid*Values_Entered,Interest,""), "")</f>
        <v/>
      </c>
      <c r="H75" s="26" t="str">
        <f>IFERROR(IF(Loan_Not_Paid*Values_Entered,Ending_Balance,""), "")</f>
        <v/>
      </c>
    </row>
    <row r="76" spans="2:8">
      <c r="B76" s="24" t="str">
        <f>IFERROR(IF(Loan_Not_Paid*Values_Entered,Payment_Number,""), "")</f>
        <v/>
      </c>
      <c r="C76" s="25" t="str">
        <f>IFERROR(IF(Loan_Not_Paid*Values_Entered,Payment_Date,""), "")</f>
        <v/>
      </c>
      <c r="D76" s="26" t="str">
        <f>IFERROR(IF(Loan_Not_Paid*Values_Entered,Beginning_Balance,""), "")</f>
        <v/>
      </c>
      <c r="E76" s="26" t="str">
        <f>IFERROR(IF(Loan_Not_Paid*Values_Entered,Monthly_Payment,""), "")</f>
        <v/>
      </c>
      <c r="F76" s="26" t="str">
        <f>IFERROR(IF(Loan_Not_Paid*Values_Entered,Principal,""), "")</f>
        <v/>
      </c>
      <c r="G76" s="26" t="str">
        <f>IFERROR(IF(Loan_Not_Paid*Values_Entered,Interest,""), "")</f>
        <v/>
      </c>
      <c r="H76" s="26" t="str">
        <f>IFERROR(IF(Loan_Not_Paid*Values_Entered,Ending_Balance,""), "")</f>
        <v/>
      </c>
    </row>
    <row r="77" spans="2:8">
      <c r="B77" s="24" t="str">
        <f>IFERROR(IF(Loan_Not_Paid*Values_Entered,Payment_Number,""), "")</f>
        <v/>
      </c>
      <c r="C77" s="25" t="str">
        <f>IFERROR(IF(Loan_Not_Paid*Values_Entered,Payment_Date,""), "")</f>
        <v/>
      </c>
      <c r="D77" s="26" t="str">
        <f>IFERROR(IF(Loan_Not_Paid*Values_Entered,Beginning_Balance,""), "")</f>
        <v/>
      </c>
      <c r="E77" s="26" t="str">
        <f>IFERROR(IF(Loan_Not_Paid*Values_Entered,Monthly_Payment,""), "")</f>
        <v/>
      </c>
      <c r="F77" s="26" t="str">
        <f>IFERROR(IF(Loan_Not_Paid*Values_Entered,Principal,""), "")</f>
        <v/>
      </c>
      <c r="G77" s="26" t="str">
        <f>IFERROR(IF(Loan_Not_Paid*Values_Entered,Interest,""), "")</f>
        <v/>
      </c>
      <c r="H77" s="26" t="str">
        <f>IFERROR(IF(Loan_Not_Paid*Values_Entered,Ending_Balance,""), "")</f>
        <v/>
      </c>
    </row>
    <row r="78" spans="2:8">
      <c r="B78" s="24" t="str">
        <f>IFERROR(IF(Loan_Not_Paid*Values_Entered,Payment_Number,""), "")</f>
        <v/>
      </c>
      <c r="C78" s="25" t="str">
        <f>IFERROR(IF(Loan_Not_Paid*Values_Entered,Payment_Date,""), "")</f>
        <v/>
      </c>
      <c r="D78" s="26" t="str">
        <f>IFERROR(IF(Loan_Not_Paid*Values_Entered,Beginning_Balance,""), "")</f>
        <v/>
      </c>
      <c r="E78" s="26" t="str">
        <f>IFERROR(IF(Loan_Not_Paid*Values_Entered,Monthly_Payment,""), "")</f>
        <v/>
      </c>
      <c r="F78" s="26" t="str">
        <f>IFERROR(IF(Loan_Not_Paid*Values_Entered,Principal,""), "")</f>
        <v/>
      </c>
      <c r="G78" s="26" t="str">
        <f>IFERROR(IF(Loan_Not_Paid*Values_Entered,Interest,""), "")</f>
        <v/>
      </c>
      <c r="H78" s="26" t="str">
        <f>IFERROR(IF(Loan_Not_Paid*Values_Entered,Ending_Balance,""), "")</f>
        <v/>
      </c>
    </row>
    <row r="79" spans="2:8">
      <c r="B79" s="24" t="str">
        <f>IFERROR(IF(Loan_Not_Paid*Values_Entered,Payment_Number,""), "")</f>
        <v/>
      </c>
      <c r="C79" s="25" t="str">
        <f>IFERROR(IF(Loan_Not_Paid*Values_Entered,Payment_Date,""), "")</f>
        <v/>
      </c>
      <c r="D79" s="26" t="str">
        <f>IFERROR(IF(Loan_Not_Paid*Values_Entered,Beginning_Balance,""), "")</f>
        <v/>
      </c>
      <c r="E79" s="26" t="str">
        <f>IFERROR(IF(Loan_Not_Paid*Values_Entered,Monthly_Payment,""), "")</f>
        <v/>
      </c>
      <c r="F79" s="26" t="str">
        <f>IFERROR(IF(Loan_Not_Paid*Values_Entered,Principal,""), "")</f>
        <v/>
      </c>
      <c r="G79" s="26" t="str">
        <f>IFERROR(IF(Loan_Not_Paid*Values_Entered,Interest,""), "")</f>
        <v/>
      </c>
      <c r="H79" s="26" t="str">
        <f>IFERROR(IF(Loan_Not_Paid*Values_Entered,Ending_Balance,""), "")</f>
        <v/>
      </c>
    </row>
    <row r="80" spans="2:8">
      <c r="B80" s="24" t="str">
        <f>IFERROR(IF(Loan_Not_Paid*Values_Entered,Payment_Number,""), "")</f>
        <v/>
      </c>
      <c r="C80" s="25" t="str">
        <f>IFERROR(IF(Loan_Not_Paid*Values_Entered,Payment_Date,""), "")</f>
        <v/>
      </c>
      <c r="D80" s="26" t="str">
        <f>IFERROR(IF(Loan_Not_Paid*Values_Entered,Beginning_Balance,""), "")</f>
        <v/>
      </c>
      <c r="E80" s="26" t="str">
        <f>IFERROR(IF(Loan_Not_Paid*Values_Entered,Monthly_Payment,""), "")</f>
        <v/>
      </c>
      <c r="F80" s="26" t="str">
        <f>IFERROR(IF(Loan_Not_Paid*Values_Entered,Principal,""), "")</f>
        <v/>
      </c>
      <c r="G80" s="26" t="str">
        <f>IFERROR(IF(Loan_Not_Paid*Values_Entered,Interest,""), "")</f>
        <v/>
      </c>
      <c r="H80" s="26" t="str">
        <f>IFERROR(IF(Loan_Not_Paid*Values_Entered,Ending_Balance,""), "")</f>
        <v/>
      </c>
    </row>
    <row r="81" spans="2:8">
      <c r="B81" s="24" t="str">
        <f>IFERROR(IF(Loan_Not_Paid*Values_Entered,Payment_Number,""), "")</f>
        <v/>
      </c>
      <c r="C81" s="25" t="str">
        <f>IFERROR(IF(Loan_Not_Paid*Values_Entered,Payment_Date,""), "")</f>
        <v/>
      </c>
      <c r="D81" s="26" t="str">
        <f>IFERROR(IF(Loan_Not_Paid*Values_Entered,Beginning_Balance,""), "")</f>
        <v/>
      </c>
      <c r="E81" s="26" t="str">
        <f>IFERROR(IF(Loan_Not_Paid*Values_Entered,Monthly_Payment,""), "")</f>
        <v/>
      </c>
      <c r="F81" s="26" t="str">
        <f>IFERROR(IF(Loan_Not_Paid*Values_Entered,Principal,""), "")</f>
        <v/>
      </c>
      <c r="G81" s="26" t="str">
        <f>IFERROR(IF(Loan_Not_Paid*Values_Entered,Interest,""), "")</f>
        <v/>
      </c>
      <c r="H81" s="26" t="str">
        <f>IFERROR(IF(Loan_Not_Paid*Values_Entered,Ending_Balance,""), "")</f>
        <v/>
      </c>
    </row>
    <row r="82" spans="2:8">
      <c r="B82" s="24" t="str">
        <f>IFERROR(IF(Loan_Not_Paid*Values_Entered,Payment_Number,""), "")</f>
        <v/>
      </c>
      <c r="C82" s="25" t="str">
        <f>IFERROR(IF(Loan_Not_Paid*Values_Entered,Payment_Date,""), "")</f>
        <v/>
      </c>
      <c r="D82" s="26" t="str">
        <f>IFERROR(IF(Loan_Not_Paid*Values_Entered,Beginning_Balance,""), "")</f>
        <v/>
      </c>
      <c r="E82" s="26" t="str">
        <f>IFERROR(IF(Loan_Not_Paid*Values_Entered,Monthly_Payment,""), "")</f>
        <v/>
      </c>
      <c r="F82" s="26" t="str">
        <f>IFERROR(IF(Loan_Not_Paid*Values_Entered,Principal,""), "")</f>
        <v/>
      </c>
      <c r="G82" s="26" t="str">
        <f>IFERROR(IF(Loan_Not_Paid*Values_Entered,Interest,""), "")</f>
        <v/>
      </c>
      <c r="H82" s="26" t="str">
        <f>IFERROR(IF(Loan_Not_Paid*Values_Entered,Ending_Balance,""), "")</f>
        <v/>
      </c>
    </row>
    <row r="83" spans="2:8">
      <c r="B83" s="24" t="str">
        <f>IFERROR(IF(Loan_Not_Paid*Values_Entered,Payment_Number,""), "")</f>
        <v/>
      </c>
      <c r="C83" s="25" t="str">
        <f>IFERROR(IF(Loan_Not_Paid*Values_Entered,Payment_Date,""), "")</f>
        <v/>
      </c>
      <c r="D83" s="26" t="str">
        <f>IFERROR(IF(Loan_Not_Paid*Values_Entered,Beginning_Balance,""), "")</f>
        <v/>
      </c>
      <c r="E83" s="26" t="str">
        <f>IFERROR(IF(Loan_Not_Paid*Values_Entered,Monthly_Payment,""), "")</f>
        <v/>
      </c>
      <c r="F83" s="26" t="str">
        <f>IFERROR(IF(Loan_Not_Paid*Values_Entered,Principal,""), "")</f>
        <v/>
      </c>
      <c r="G83" s="26" t="str">
        <f>IFERROR(IF(Loan_Not_Paid*Values_Entered,Interest,""), "")</f>
        <v/>
      </c>
      <c r="H83" s="26" t="str">
        <f>IFERROR(IF(Loan_Not_Paid*Values_Entered,Ending_Balance,""), "")</f>
        <v/>
      </c>
    </row>
    <row r="84" spans="2:8">
      <c r="B84" s="24" t="str">
        <f>IFERROR(IF(Loan_Not_Paid*Values_Entered,Payment_Number,""), "")</f>
        <v/>
      </c>
      <c r="C84" s="25" t="str">
        <f>IFERROR(IF(Loan_Not_Paid*Values_Entered,Payment_Date,""), "")</f>
        <v/>
      </c>
      <c r="D84" s="26" t="str">
        <f>IFERROR(IF(Loan_Not_Paid*Values_Entered,Beginning_Balance,""), "")</f>
        <v/>
      </c>
      <c r="E84" s="26" t="str">
        <f>IFERROR(IF(Loan_Not_Paid*Values_Entered,Monthly_Payment,""), "")</f>
        <v/>
      </c>
      <c r="F84" s="26" t="str">
        <f>IFERROR(IF(Loan_Not_Paid*Values_Entered,Principal,""), "")</f>
        <v/>
      </c>
      <c r="G84" s="26" t="str">
        <f>IFERROR(IF(Loan_Not_Paid*Values_Entered,Interest,""), "")</f>
        <v/>
      </c>
      <c r="H84" s="26" t="str">
        <f>IFERROR(IF(Loan_Not_Paid*Values_Entered,Ending_Balance,""), "")</f>
        <v/>
      </c>
    </row>
    <row r="85" spans="2:8">
      <c r="B85" s="24" t="str">
        <f>IFERROR(IF(Loan_Not_Paid*Values_Entered,Payment_Number,""), "")</f>
        <v/>
      </c>
      <c r="C85" s="25" t="str">
        <f>IFERROR(IF(Loan_Not_Paid*Values_Entered,Payment_Date,""), "")</f>
        <v/>
      </c>
      <c r="D85" s="26" t="str">
        <f>IFERROR(IF(Loan_Not_Paid*Values_Entered,Beginning_Balance,""), "")</f>
        <v/>
      </c>
      <c r="E85" s="26" t="str">
        <f>IFERROR(IF(Loan_Not_Paid*Values_Entered,Monthly_Payment,""), "")</f>
        <v/>
      </c>
      <c r="F85" s="26" t="str">
        <f>IFERROR(IF(Loan_Not_Paid*Values_Entered,Principal,""), "")</f>
        <v/>
      </c>
      <c r="G85" s="26" t="str">
        <f>IFERROR(IF(Loan_Not_Paid*Values_Entered,Interest,""), "")</f>
        <v/>
      </c>
      <c r="H85" s="26" t="str">
        <f>IFERROR(IF(Loan_Not_Paid*Values_Entered,Ending_Balance,""), "")</f>
        <v/>
      </c>
    </row>
    <row r="86" spans="2:8">
      <c r="B86" s="24" t="str">
        <f>IFERROR(IF(Loan_Not_Paid*Values_Entered,Payment_Number,""), "")</f>
        <v/>
      </c>
      <c r="C86" s="25" t="str">
        <f>IFERROR(IF(Loan_Not_Paid*Values_Entered,Payment_Date,""), "")</f>
        <v/>
      </c>
      <c r="D86" s="26" t="str">
        <f>IFERROR(IF(Loan_Not_Paid*Values_Entered,Beginning_Balance,""), "")</f>
        <v/>
      </c>
      <c r="E86" s="26" t="str">
        <f>IFERROR(IF(Loan_Not_Paid*Values_Entered,Monthly_Payment,""), "")</f>
        <v/>
      </c>
      <c r="F86" s="26" t="str">
        <f>IFERROR(IF(Loan_Not_Paid*Values_Entered,Principal,""), "")</f>
        <v/>
      </c>
      <c r="G86" s="26" t="str">
        <f>IFERROR(IF(Loan_Not_Paid*Values_Entered,Interest,""), "")</f>
        <v/>
      </c>
      <c r="H86" s="26" t="str">
        <f>IFERROR(IF(Loan_Not_Paid*Values_Entered,Ending_Balance,""), "")</f>
        <v/>
      </c>
    </row>
    <row r="87" spans="2:8">
      <c r="B87" s="24" t="str">
        <f>IFERROR(IF(Loan_Not_Paid*Values_Entered,Payment_Number,""), "")</f>
        <v/>
      </c>
      <c r="C87" s="25" t="str">
        <f>IFERROR(IF(Loan_Not_Paid*Values_Entered,Payment_Date,""), "")</f>
        <v/>
      </c>
      <c r="D87" s="26" t="str">
        <f>IFERROR(IF(Loan_Not_Paid*Values_Entered,Beginning_Balance,""), "")</f>
        <v/>
      </c>
      <c r="E87" s="26" t="str">
        <f>IFERROR(IF(Loan_Not_Paid*Values_Entered,Monthly_Payment,""), "")</f>
        <v/>
      </c>
      <c r="F87" s="26" t="str">
        <f>IFERROR(IF(Loan_Not_Paid*Values_Entered,Principal,""), "")</f>
        <v/>
      </c>
      <c r="G87" s="26" t="str">
        <f>IFERROR(IF(Loan_Not_Paid*Values_Entered,Interest,""), "")</f>
        <v/>
      </c>
      <c r="H87" s="26" t="str">
        <f>IFERROR(IF(Loan_Not_Paid*Values_Entered,Ending_Balance,""), "")</f>
        <v/>
      </c>
    </row>
    <row r="88" spans="2:8">
      <c r="B88" s="24" t="str">
        <f>IFERROR(IF(Loan_Not_Paid*Values_Entered,Payment_Number,""), "")</f>
        <v/>
      </c>
      <c r="C88" s="25" t="str">
        <f>IFERROR(IF(Loan_Not_Paid*Values_Entered,Payment_Date,""), "")</f>
        <v/>
      </c>
      <c r="D88" s="26" t="str">
        <f>IFERROR(IF(Loan_Not_Paid*Values_Entered,Beginning_Balance,""), "")</f>
        <v/>
      </c>
      <c r="E88" s="26" t="str">
        <f>IFERROR(IF(Loan_Not_Paid*Values_Entered,Monthly_Payment,""), "")</f>
        <v/>
      </c>
      <c r="F88" s="26" t="str">
        <f>IFERROR(IF(Loan_Not_Paid*Values_Entered,Principal,""), "")</f>
        <v/>
      </c>
      <c r="G88" s="26" t="str">
        <f>IFERROR(IF(Loan_Not_Paid*Values_Entered,Interest,""), "")</f>
        <v/>
      </c>
      <c r="H88" s="26" t="str">
        <f>IFERROR(IF(Loan_Not_Paid*Values_Entered,Ending_Balance,""), "")</f>
        <v/>
      </c>
    </row>
    <row r="89" spans="2:8">
      <c r="B89" s="24" t="str">
        <f>IFERROR(IF(Loan_Not_Paid*Values_Entered,Payment_Number,""), "")</f>
        <v/>
      </c>
      <c r="C89" s="25" t="str">
        <f>IFERROR(IF(Loan_Not_Paid*Values_Entered,Payment_Date,""), "")</f>
        <v/>
      </c>
      <c r="D89" s="26" t="str">
        <f>IFERROR(IF(Loan_Not_Paid*Values_Entered,Beginning_Balance,""), "")</f>
        <v/>
      </c>
      <c r="E89" s="26" t="str">
        <f>IFERROR(IF(Loan_Not_Paid*Values_Entered,Monthly_Payment,""), "")</f>
        <v/>
      </c>
      <c r="F89" s="26" t="str">
        <f>IFERROR(IF(Loan_Not_Paid*Values_Entered,Principal,""), "")</f>
        <v/>
      </c>
      <c r="G89" s="26" t="str">
        <f>IFERROR(IF(Loan_Not_Paid*Values_Entered,Interest,""), "")</f>
        <v/>
      </c>
      <c r="H89" s="26" t="str">
        <f>IFERROR(IF(Loan_Not_Paid*Values_Entered,Ending_Balance,""), "")</f>
        <v/>
      </c>
    </row>
    <row r="90" spans="2:8">
      <c r="B90" s="24" t="str">
        <f>IFERROR(IF(Loan_Not_Paid*Values_Entered,Payment_Number,""), "")</f>
        <v/>
      </c>
      <c r="C90" s="25" t="str">
        <f>IFERROR(IF(Loan_Not_Paid*Values_Entered,Payment_Date,""), "")</f>
        <v/>
      </c>
      <c r="D90" s="26" t="str">
        <f>IFERROR(IF(Loan_Not_Paid*Values_Entered,Beginning_Balance,""), "")</f>
        <v/>
      </c>
      <c r="E90" s="26" t="str">
        <f>IFERROR(IF(Loan_Not_Paid*Values_Entered,Monthly_Payment,""), "")</f>
        <v/>
      </c>
      <c r="F90" s="26" t="str">
        <f>IFERROR(IF(Loan_Not_Paid*Values_Entered,Principal,""), "")</f>
        <v/>
      </c>
      <c r="G90" s="26" t="str">
        <f>IFERROR(IF(Loan_Not_Paid*Values_Entered,Interest,""), "")</f>
        <v/>
      </c>
      <c r="H90" s="26" t="str">
        <f>IFERROR(IF(Loan_Not_Paid*Values_Entered,Ending_Balance,""), "")</f>
        <v/>
      </c>
    </row>
    <row r="91" spans="2:8">
      <c r="B91" s="24" t="str">
        <f>IFERROR(IF(Loan_Not_Paid*Values_Entered,Payment_Number,""), "")</f>
        <v/>
      </c>
      <c r="C91" s="25" t="str">
        <f>IFERROR(IF(Loan_Not_Paid*Values_Entered,Payment_Date,""), "")</f>
        <v/>
      </c>
      <c r="D91" s="26" t="str">
        <f>IFERROR(IF(Loan_Not_Paid*Values_Entered,Beginning_Balance,""), "")</f>
        <v/>
      </c>
      <c r="E91" s="26" t="str">
        <f>IFERROR(IF(Loan_Not_Paid*Values_Entered,Monthly_Payment,""), "")</f>
        <v/>
      </c>
      <c r="F91" s="26" t="str">
        <f>IFERROR(IF(Loan_Not_Paid*Values_Entered,Principal,""), "")</f>
        <v/>
      </c>
      <c r="G91" s="26" t="str">
        <f>IFERROR(IF(Loan_Not_Paid*Values_Entered,Interest,""), "")</f>
        <v/>
      </c>
      <c r="H91" s="26" t="str">
        <f>IFERROR(IF(Loan_Not_Paid*Values_Entered,Ending_Balance,""), "")</f>
        <v/>
      </c>
    </row>
    <row r="92" spans="2:8">
      <c r="B92" s="24" t="str">
        <f>IFERROR(IF(Loan_Not_Paid*Values_Entered,Payment_Number,""), "")</f>
        <v/>
      </c>
      <c r="C92" s="25" t="str">
        <f>IFERROR(IF(Loan_Not_Paid*Values_Entered,Payment_Date,""), "")</f>
        <v/>
      </c>
      <c r="D92" s="26" t="str">
        <f>IFERROR(IF(Loan_Not_Paid*Values_Entered,Beginning_Balance,""), "")</f>
        <v/>
      </c>
      <c r="E92" s="26" t="str">
        <f>IFERROR(IF(Loan_Not_Paid*Values_Entered,Monthly_Payment,""), "")</f>
        <v/>
      </c>
      <c r="F92" s="26" t="str">
        <f>IFERROR(IF(Loan_Not_Paid*Values_Entered,Principal,""), "")</f>
        <v/>
      </c>
      <c r="G92" s="26" t="str">
        <f>IFERROR(IF(Loan_Not_Paid*Values_Entered,Interest,""), "")</f>
        <v/>
      </c>
      <c r="H92" s="26" t="str">
        <f>IFERROR(IF(Loan_Not_Paid*Values_Entered,Ending_Balance,""), "")</f>
        <v/>
      </c>
    </row>
    <row r="93" spans="2:8">
      <c r="B93" s="24" t="str">
        <f>IFERROR(IF(Loan_Not_Paid*Values_Entered,Payment_Number,""), "")</f>
        <v/>
      </c>
      <c r="C93" s="25" t="str">
        <f>IFERROR(IF(Loan_Not_Paid*Values_Entered,Payment_Date,""), "")</f>
        <v/>
      </c>
      <c r="D93" s="26" t="str">
        <f>IFERROR(IF(Loan_Not_Paid*Values_Entered,Beginning_Balance,""), "")</f>
        <v/>
      </c>
      <c r="E93" s="26" t="str">
        <f>IFERROR(IF(Loan_Not_Paid*Values_Entered,Monthly_Payment,""), "")</f>
        <v/>
      </c>
      <c r="F93" s="26" t="str">
        <f>IFERROR(IF(Loan_Not_Paid*Values_Entered,Principal,""), "")</f>
        <v/>
      </c>
      <c r="G93" s="26" t="str">
        <f>IFERROR(IF(Loan_Not_Paid*Values_Entered,Interest,""), "")</f>
        <v/>
      </c>
      <c r="H93" s="26" t="str">
        <f>IFERROR(IF(Loan_Not_Paid*Values_Entered,Ending_Balance,""), "")</f>
        <v/>
      </c>
    </row>
    <row r="94" spans="2:8">
      <c r="B94" s="24" t="str">
        <f>IFERROR(IF(Loan_Not_Paid*Values_Entered,Payment_Number,""), "")</f>
        <v/>
      </c>
      <c r="C94" s="25" t="str">
        <f>IFERROR(IF(Loan_Not_Paid*Values_Entered,Payment_Date,""), "")</f>
        <v/>
      </c>
      <c r="D94" s="26" t="str">
        <f>IFERROR(IF(Loan_Not_Paid*Values_Entered,Beginning_Balance,""), "")</f>
        <v/>
      </c>
      <c r="E94" s="26" t="str">
        <f>IFERROR(IF(Loan_Not_Paid*Values_Entered,Monthly_Payment,""), "")</f>
        <v/>
      </c>
      <c r="F94" s="26" t="str">
        <f>IFERROR(IF(Loan_Not_Paid*Values_Entered,Principal,""), "")</f>
        <v/>
      </c>
      <c r="G94" s="26" t="str">
        <f>IFERROR(IF(Loan_Not_Paid*Values_Entered,Interest,""), "")</f>
        <v/>
      </c>
      <c r="H94" s="26" t="str">
        <f>IFERROR(IF(Loan_Not_Paid*Values_Entered,Ending_Balance,""), "")</f>
        <v/>
      </c>
    </row>
    <row r="95" spans="2:8">
      <c r="B95" s="24" t="str">
        <f>IFERROR(IF(Loan_Not_Paid*Values_Entered,Payment_Number,""), "")</f>
        <v/>
      </c>
      <c r="C95" s="25" t="str">
        <f>IFERROR(IF(Loan_Not_Paid*Values_Entered,Payment_Date,""), "")</f>
        <v/>
      </c>
      <c r="D95" s="26" t="str">
        <f>IFERROR(IF(Loan_Not_Paid*Values_Entered,Beginning_Balance,""), "")</f>
        <v/>
      </c>
      <c r="E95" s="26" t="str">
        <f>IFERROR(IF(Loan_Not_Paid*Values_Entered,Monthly_Payment,""), "")</f>
        <v/>
      </c>
      <c r="F95" s="26" t="str">
        <f>IFERROR(IF(Loan_Not_Paid*Values_Entered,Principal,""), "")</f>
        <v/>
      </c>
      <c r="G95" s="26" t="str">
        <f>IFERROR(IF(Loan_Not_Paid*Values_Entered,Interest,""), "")</f>
        <v/>
      </c>
      <c r="H95" s="26" t="str">
        <f>IFERROR(IF(Loan_Not_Paid*Values_Entered,Ending_Balance,""), "")</f>
        <v/>
      </c>
    </row>
    <row r="96" spans="2:8">
      <c r="B96" s="24" t="str">
        <f>IFERROR(IF(Loan_Not_Paid*Values_Entered,Payment_Number,""), "")</f>
        <v/>
      </c>
      <c r="C96" s="25" t="str">
        <f>IFERROR(IF(Loan_Not_Paid*Values_Entered,Payment_Date,""), "")</f>
        <v/>
      </c>
      <c r="D96" s="26" t="str">
        <f>IFERROR(IF(Loan_Not_Paid*Values_Entered,Beginning_Balance,""), "")</f>
        <v/>
      </c>
      <c r="E96" s="26" t="str">
        <f>IFERROR(IF(Loan_Not_Paid*Values_Entered,Monthly_Payment,""), "")</f>
        <v/>
      </c>
      <c r="F96" s="26" t="str">
        <f>IFERROR(IF(Loan_Not_Paid*Values_Entered,Principal,""), "")</f>
        <v/>
      </c>
      <c r="G96" s="26" t="str">
        <f>IFERROR(IF(Loan_Not_Paid*Values_Entered,Interest,""), "")</f>
        <v/>
      </c>
      <c r="H96" s="26" t="str">
        <f>IFERROR(IF(Loan_Not_Paid*Values_Entered,Ending_Balance,""), "")</f>
        <v/>
      </c>
    </row>
    <row r="97" spans="2:8">
      <c r="B97" s="24" t="str">
        <f>IFERROR(IF(Loan_Not_Paid*Values_Entered,Payment_Number,""), "")</f>
        <v/>
      </c>
      <c r="C97" s="25" t="str">
        <f>IFERROR(IF(Loan_Not_Paid*Values_Entered,Payment_Date,""), "")</f>
        <v/>
      </c>
      <c r="D97" s="26" t="str">
        <f>IFERROR(IF(Loan_Not_Paid*Values_Entered,Beginning_Balance,""), "")</f>
        <v/>
      </c>
      <c r="E97" s="26" t="str">
        <f>IFERROR(IF(Loan_Not_Paid*Values_Entered,Monthly_Payment,""), "")</f>
        <v/>
      </c>
      <c r="F97" s="26" t="str">
        <f>IFERROR(IF(Loan_Not_Paid*Values_Entered,Principal,""), "")</f>
        <v/>
      </c>
      <c r="G97" s="26" t="str">
        <f>IFERROR(IF(Loan_Not_Paid*Values_Entered,Interest,""), "")</f>
        <v/>
      </c>
      <c r="H97" s="26" t="str">
        <f>IFERROR(IF(Loan_Not_Paid*Values_Entered,Ending_Balance,""), "")</f>
        <v/>
      </c>
    </row>
    <row r="98" spans="2:8">
      <c r="B98" s="24" t="str">
        <f>IFERROR(IF(Loan_Not_Paid*Values_Entered,Payment_Number,""), "")</f>
        <v/>
      </c>
      <c r="C98" s="25" t="str">
        <f>IFERROR(IF(Loan_Not_Paid*Values_Entered,Payment_Date,""), "")</f>
        <v/>
      </c>
      <c r="D98" s="26" t="str">
        <f>IFERROR(IF(Loan_Not_Paid*Values_Entered,Beginning_Balance,""), "")</f>
        <v/>
      </c>
      <c r="E98" s="26" t="str">
        <f>IFERROR(IF(Loan_Not_Paid*Values_Entered,Monthly_Payment,""), "")</f>
        <v/>
      </c>
      <c r="F98" s="26" t="str">
        <f>IFERROR(IF(Loan_Not_Paid*Values_Entered,Principal,""), "")</f>
        <v/>
      </c>
      <c r="G98" s="26" t="str">
        <f>IFERROR(IF(Loan_Not_Paid*Values_Entered,Interest,""), "")</f>
        <v/>
      </c>
      <c r="H98" s="26" t="str">
        <f>IFERROR(IF(Loan_Not_Paid*Values_Entered,Ending_Balance,""), "")</f>
        <v/>
      </c>
    </row>
    <row r="99" spans="2:8">
      <c r="B99" s="24" t="str">
        <f>IFERROR(IF(Loan_Not_Paid*Values_Entered,Payment_Number,""), "")</f>
        <v/>
      </c>
      <c r="C99" s="25" t="str">
        <f>IFERROR(IF(Loan_Not_Paid*Values_Entered,Payment_Date,""), "")</f>
        <v/>
      </c>
      <c r="D99" s="26" t="str">
        <f>IFERROR(IF(Loan_Not_Paid*Values_Entered,Beginning_Balance,""), "")</f>
        <v/>
      </c>
      <c r="E99" s="26" t="str">
        <f>IFERROR(IF(Loan_Not_Paid*Values_Entered,Monthly_Payment,""), "")</f>
        <v/>
      </c>
      <c r="F99" s="26" t="str">
        <f>IFERROR(IF(Loan_Not_Paid*Values_Entered,Principal,""), "")</f>
        <v/>
      </c>
      <c r="G99" s="26" t="str">
        <f>IFERROR(IF(Loan_Not_Paid*Values_Entered,Interest,""), "")</f>
        <v/>
      </c>
      <c r="H99" s="26" t="str">
        <f>IFERROR(IF(Loan_Not_Paid*Values_Entered,Ending_Balance,""), "")</f>
        <v/>
      </c>
    </row>
    <row r="100" spans="2:8">
      <c r="B100" s="24" t="str">
        <f>IFERROR(IF(Loan_Not_Paid*Values_Entered,Payment_Number,""), "")</f>
        <v/>
      </c>
      <c r="C100" s="25" t="str">
        <f>IFERROR(IF(Loan_Not_Paid*Values_Entered,Payment_Date,""), "")</f>
        <v/>
      </c>
      <c r="D100" s="26" t="str">
        <f>IFERROR(IF(Loan_Not_Paid*Values_Entered,Beginning_Balance,""), "")</f>
        <v/>
      </c>
      <c r="E100" s="26" t="str">
        <f>IFERROR(IF(Loan_Not_Paid*Values_Entered,Monthly_Payment,""), "")</f>
        <v/>
      </c>
      <c r="F100" s="26" t="str">
        <f>IFERROR(IF(Loan_Not_Paid*Values_Entered,Principal,""), "")</f>
        <v/>
      </c>
      <c r="G100" s="26" t="str">
        <f>IFERROR(IF(Loan_Not_Paid*Values_Entered,Interest,""), "")</f>
        <v/>
      </c>
      <c r="H100" s="26" t="str">
        <f>IFERROR(IF(Loan_Not_Paid*Values_Entered,Ending_Balance,""), "")</f>
        <v/>
      </c>
    </row>
    <row r="101" spans="2:8">
      <c r="B101" s="24" t="str">
        <f>IFERROR(IF(Loan_Not_Paid*Values_Entered,Payment_Number,""), "")</f>
        <v/>
      </c>
      <c r="C101" s="25" t="str">
        <f>IFERROR(IF(Loan_Not_Paid*Values_Entered,Payment_Date,""), "")</f>
        <v/>
      </c>
      <c r="D101" s="26" t="str">
        <f>IFERROR(IF(Loan_Not_Paid*Values_Entered,Beginning_Balance,""), "")</f>
        <v/>
      </c>
      <c r="E101" s="26" t="str">
        <f>IFERROR(IF(Loan_Not_Paid*Values_Entered,Monthly_Payment,""), "")</f>
        <v/>
      </c>
      <c r="F101" s="26" t="str">
        <f>IFERROR(IF(Loan_Not_Paid*Values_Entered,Principal,""), "")</f>
        <v/>
      </c>
      <c r="G101" s="26" t="str">
        <f>IFERROR(IF(Loan_Not_Paid*Values_Entered,Interest,""), "")</f>
        <v/>
      </c>
      <c r="H101" s="26" t="str">
        <f>IFERROR(IF(Loan_Not_Paid*Values_Entered,Ending_Balance,""), "")</f>
        <v/>
      </c>
    </row>
    <row r="102" spans="2:8">
      <c r="B102" s="24" t="str">
        <f>IFERROR(IF(Loan_Not_Paid*Values_Entered,Payment_Number,""), "")</f>
        <v/>
      </c>
      <c r="C102" s="25" t="str">
        <f>IFERROR(IF(Loan_Not_Paid*Values_Entered,Payment_Date,""), "")</f>
        <v/>
      </c>
      <c r="D102" s="26" t="str">
        <f>IFERROR(IF(Loan_Not_Paid*Values_Entered,Beginning_Balance,""), "")</f>
        <v/>
      </c>
      <c r="E102" s="26" t="str">
        <f>IFERROR(IF(Loan_Not_Paid*Values_Entered,Monthly_Payment,""), "")</f>
        <v/>
      </c>
      <c r="F102" s="26" t="str">
        <f>IFERROR(IF(Loan_Not_Paid*Values_Entered,Principal,""), "")</f>
        <v/>
      </c>
      <c r="G102" s="26" t="str">
        <f>IFERROR(IF(Loan_Not_Paid*Values_Entered,Interest,""), "")</f>
        <v/>
      </c>
      <c r="H102" s="26" t="str">
        <f>IFERROR(IF(Loan_Not_Paid*Values_Entered,Ending_Balance,""), "")</f>
        <v/>
      </c>
    </row>
    <row r="103" spans="2:8">
      <c r="B103" s="24" t="str">
        <f>IFERROR(IF(Loan_Not_Paid*Values_Entered,Payment_Number,""), "")</f>
        <v/>
      </c>
      <c r="C103" s="25" t="str">
        <f>IFERROR(IF(Loan_Not_Paid*Values_Entered,Payment_Date,""), "")</f>
        <v/>
      </c>
      <c r="D103" s="26" t="str">
        <f>IFERROR(IF(Loan_Not_Paid*Values_Entered,Beginning_Balance,""), "")</f>
        <v/>
      </c>
      <c r="E103" s="26" t="str">
        <f>IFERROR(IF(Loan_Not_Paid*Values_Entered,Monthly_Payment,""), "")</f>
        <v/>
      </c>
      <c r="F103" s="26" t="str">
        <f>IFERROR(IF(Loan_Not_Paid*Values_Entered,Principal,""), "")</f>
        <v/>
      </c>
      <c r="G103" s="26" t="str">
        <f>IFERROR(IF(Loan_Not_Paid*Values_Entered,Interest,""), "")</f>
        <v/>
      </c>
      <c r="H103" s="26" t="str">
        <f>IFERROR(IF(Loan_Not_Paid*Values_Entered,Ending_Balance,""), "")</f>
        <v/>
      </c>
    </row>
    <row r="104" spans="2:8">
      <c r="B104" s="24" t="str">
        <f>IFERROR(IF(Loan_Not_Paid*Values_Entered,Payment_Number,""), "")</f>
        <v/>
      </c>
      <c r="C104" s="25" t="str">
        <f>IFERROR(IF(Loan_Not_Paid*Values_Entered,Payment_Date,""), "")</f>
        <v/>
      </c>
      <c r="D104" s="26" t="str">
        <f>IFERROR(IF(Loan_Not_Paid*Values_Entered,Beginning_Balance,""), "")</f>
        <v/>
      </c>
      <c r="E104" s="26" t="str">
        <f>IFERROR(IF(Loan_Not_Paid*Values_Entered,Monthly_Payment,""), "")</f>
        <v/>
      </c>
      <c r="F104" s="26" t="str">
        <f>IFERROR(IF(Loan_Not_Paid*Values_Entered,Principal,""), "")</f>
        <v/>
      </c>
      <c r="G104" s="26" t="str">
        <f>IFERROR(IF(Loan_Not_Paid*Values_Entered,Interest,""), "")</f>
        <v/>
      </c>
      <c r="H104" s="26" t="str">
        <f>IFERROR(IF(Loan_Not_Paid*Values_Entered,Ending_Balance,""), "")</f>
        <v/>
      </c>
    </row>
    <row r="105" spans="2:8">
      <c r="B105" s="24" t="str">
        <f>IFERROR(IF(Loan_Not_Paid*Values_Entered,Payment_Number,""), "")</f>
        <v/>
      </c>
      <c r="C105" s="25" t="str">
        <f>IFERROR(IF(Loan_Not_Paid*Values_Entered,Payment_Date,""), "")</f>
        <v/>
      </c>
      <c r="D105" s="26" t="str">
        <f>IFERROR(IF(Loan_Not_Paid*Values_Entered,Beginning_Balance,""), "")</f>
        <v/>
      </c>
      <c r="E105" s="26" t="str">
        <f>IFERROR(IF(Loan_Not_Paid*Values_Entered,Monthly_Payment,""), "")</f>
        <v/>
      </c>
      <c r="F105" s="26" t="str">
        <f>IFERROR(IF(Loan_Not_Paid*Values_Entered,Principal,""), "")</f>
        <v/>
      </c>
      <c r="G105" s="26" t="str">
        <f>IFERROR(IF(Loan_Not_Paid*Values_Entered,Interest,""), "")</f>
        <v/>
      </c>
      <c r="H105" s="26" t="str">
        <f>IFERROR(IF(Loan_Not_Paid*Values_Entered,Ending_Balance,""), "")</f>
        <v/>
      </c>
    </row>
    <row r="106" spans="2:8">
      <c r="B106" s="24" t="str">
        <f>IFERROR(IF(Loan_Not_Paid*Values_Entered,Payment_Number,""), "")</f>
        <v/>
      </c>
      <c r="C106" s="25" t="str">
        <f>IFERROR(IF(Loan_Not_Paid*Values_Entered,Payment_Date,""), "")</f>
        <v/>
      </c>
      <c r="D106" s="26" t="str">
        <f>IFERROR(IF(Loan_Not_Paid*Values_Entered,Beginning_Balance,""), "")</f>
        <v/>
      </c>
      <c r="E106" s="26" t="str">
        <f>IFERROR(IF(Loan_Not_Paid*Values_Entered,Monthly_Payment,""), "")</f>
        <v/>
      </c>
      <c r="F106" s="26" t="str">
        <f>IFERROR(IF(Loan_Not_Paid*Values_Entered,Principal,""), "")</f>
        <v/>
      </c>
      <c r="G106" s="26" t="str">
        <f>IFERROR(IF(Loan_Not_Paid*Values_Entered,Interest,""), "")</f>
        <v/>
      </c>
      <c r="H106" s="26" t="str">
        <f>IFERROR(IF(Loan_Not_Paid*Values_Entered,Ending_Balance,""), "")</f>
        <v/>
      </c>
    </row>
    <row r="107" spans="2:8">
      <c r="B107" s="24" t="str">
        <f>IFERROR(IF(Loan_Not_Paid*Values_Entered,Payment_Number,""), "")</f>
        <v/>
      </c>
      <c r="C107" s="25" t="str">
        <f>IFERROR(IF(Loan_Not_Paid*Values_Entered,Payment_Date,""), "")</f>
        <v/>
      </c>
      <c r="D107" s="26" t="str">
        <f>IFERROR(IF(Loan_Not_Paid*Values_Entered,Beginning_Balance,""), "")</f>
        <v/>
      </c>
      <c r="E107" s="26" t="str">
        <f>IFERROR(IF(Loan_Not_Paid*Values_Entered,Monthly_Payment,""), "")</f>
        <v/>
      </c>
      <c r="F107" s="26" t="str">
        <f>IFERROR(IF(Loan_Not_Paid*Values_Entered,Principal,""), "")</f>
        <v/>
      </c>
      <c r="G107" s="26" t="str">
        <f>IFERROR(IF(Loan_Not_Paid*Values_Entered,Interest,""), "")</f>
        <v/>
      </c>
      <c r="H107" s="26" t="str">
        <f>IFERROR(IF(Loan_Not_Paid*Values_Entered,Ending_Balance,""), "")</f>
        <v/>
      </c>
    </row>
    <row r="108" spans="2:8">
      <c r="B108" s="24" t="str">
        <f>IFERROR(IF(Loan_Not_Paid*Values_Entered,Payment_Number,""), "")</f>
        <v/>
      </c>
      <c r="C108" s="25" t="str">
        <f>IFERROR(IF(Loan_Not_Paid*Values_Entered,Payment_Date,""), "")</f>
        <v/>
      </c>
      <c r="D108" s="26" t="str">
        <f>IFERROR(IF(Loan_Not_Paid*Values_Entered,Beginning_Balance,""), "")</f>
        <v/>
      </c>
      <c r="E108" s="26" t="str">
        <f>IFERROR(IF(Loan_Not_Paid*Values_Entered,Monthly_Payment,""), "")</f>
        <v/>
      </c>
      <c r="F108" s="26" t="str">
        <f>IFERROR(IF(Loan_Not_Paid*Values_Entered,Principal,""), "")</f>
        <v/>
      </c>
      <c r="G108" s="26" t="str">
        <f>IFERROR(IF(Loan_Not_Paid*Values_Entered,Interest,""), "")</f>
        <v/>
      </c>
      <c r="H108" s="26" t="str">
        <f>IFERROR(IF(Loan_Not_Paid*Values_Entered,Ending_Balance,""), "")</f>
        <v/>
      </c>
    </row>
    <row r="109" spans="2:8">
      <c r="B109" s="24" t="str">
        <f>IFERROR(IF(Loan_Not_Paid*Values_Entered,Payment_Number,""), "")</f>
        <v/>
      </c>
      <c r="C109" s="25" t="str">
        <f>IFERROR(IF(Loan_Not_Paid*Values_Entered,Payment_Date,""), "")</f>
        <v/>
      </c>
      <c r="D109" s="26" t="str">
        <f>IFERROR(IF(Loan_Not_Paid*Values_Entered,Beginning_Balance,""), "")</f>
        <v/>
      </c>
      <c r="E109" s="26" t="str">
        <f>IFERROR(IF(Loan_Not_Paid*Values_Entered,Monthly_Payment,""), "")</f>
        <v/>
      </c>
      <c r="F109" s="26" t="str">
        <f>IFERROR(IF(Loan_Not_Paid*Values_Entered,Principal,""), "")</f>
        <v/>
      </c>
      <c r="G109" s="26" t="str">
        <f>IFERROR(IF(Loan_Not_Paid*Values_Entered,Interest,""), "")</f>
        <v/>
      </c>
      <c r="H109" s="26" t="str">
        <f>IFERROR(IF(Loan_Not_Paid*Values_Entered,Ending_Balance,""), "")</f>
        <v/>
      </c>
    </row>
    <row r="110" spans="2:8">
      <c r="B110" s="24" t="str">
        <f>IFERROR(IF(Loan_Not_Paid*Values_Entered,Payment_Number,""), "")</f>
        <v/>
      </c>
      <c r="C110" s="25" t="str">
        <f>IFERROR(IF(Loan_Not_Paid*Values_Entered,Payment_Date,""), "")</f>
        <v/>
      </c>
      <c r="D110" s="26" t="str">
        <f>IFERROR(IF(Loan_Not_Paid*Values_Entered,Beginning_Balance,""), "")</f>
        <v/>
      </c>
      <c r="E110" s="26" t="str">
        <f>IFERROR(IF(Loan_Not_Paid*Values_Entered,Monthly_Payment,""), "")</f>
        <v/>
      </c>
      <c r="F110" s="26" t="str">
        <f>IFERROR(IF(Loan_Not_Paid*Values_Entered,Principal,""), "")</f>
        <v/>
      </c>
      <c r="G110" s="26" t="str">
        <f>IFERROR(IF(Loan_Not_Paid*Values_Entered,Interest,""), "")</f>
        <v/>
      </c>
      <c r="H110" s="26" t="str">
        <f>IFERROR(IF(Loan_Not_Paid*Values_Entered,Ending_Balance,""), "")</f>
        <v/>
      </c>
    </row>
    <row r="111" spans="2:8">
      <c r="B111" s="24" t="str">
        <f>IFERROR(IF(Loan_Not_Paid*Values_Entered,Payment_Number,""), "")</f>
        <v/>
      </c>
      <c r="C111" s="25" t="str">
        <f>IFERROR(IF(Loan_Not_Paid*Values_Entered,Payment_Date,""), "")</f>
        <v/>
      </c>
      <c r="D111" s="26" t="str">
        <f>IFERROR(IF(Loan_Not_Paid*Values_Entered,Beginning_Balance,""), "")</f>
        <v/>
      </c>
      <c r="E111" s="26" t="str">
        <f>IFERROR(IF(Loan_Not_Paid*Values_Entered,Monthly_Payment,""), "")</f>
        <v/>
      </c>
      <c r="F111" s="26" t="str">
        <f>IFERROR(IF(Loan_Not_Paid*Values_Entered,Principal,""), "")</f>
        <v/>
      </c>
      <c r="G111" s="26" t="str">
        <f>IFERROR(IF(Loan_Not_Paid*Values_Entered,Interest,""), "")</f>
        <v/>
      </c>
      <c r="H111" s="26" t="str">
        <f>IFERROR(IF(Loan_Not_Paid*Values_Entered,Ending_Balance,""), "")</f>
        <v/>
      </c>
    </row>
    <row r="112" spans="2:8">
      <c r="B112" s="24" t="str">
        <f>IFERROR(IF(Loan_Not_Paid*Values_Entered,Payment_Number,""), "")</f>
        <v/>
      </c>
      <c r="C112" s="25" t="str">
        <f>IFERROR(IF(Loan_Not_Paid*Values_Entered,Payment_Date,""), "")</f>
        <v/>
      </c>
      <c r="D112" s="26" t="str">
        <f>IFERROR(IF(Loan_Not_Paid*Values_Entered,Beginning_Balance,""), "")</f>
        <v/>
      </c>
      <c r="E112" s="26" t="str">
        <f>IFERROR(IF(Loan_Not_Paid*Values_Entered,Monthly_Payment,""), "")</f>
        <v/>
      </c>
      <c r="F112" s="26" t="str">
        <f>IFERROR(IF(Loan_Not_Paid*Values_Entered,Principal,""), "")</f>
        <v/>
      </c>
      <c r="G112" s="26" t="str">
        <f>IFERROR(IF(Loan_Not_Paid*Values_Entered,Interest,""), "")</f>
        <v/>
      </c>
      <c r="H112" s="26" t="str">
        <f>IFERROR(IF(Loan_Not_Paid*Values_Entered,Ending_Balance,""), "")</f>
        <v/>
      </c>
    </row>
    <row r="113" spans="2:8">
      <c r="B113" s="24" t="str">
        <f>IFERROR(IF(Loan_Not_Paid*Values_Entered,Payment_Number,""), "")</f>
        <v/>
      </c>
      <c r="C113" s="25" t="str">
        <f>IFERROR(IF(Loan_Not_Paid*Values_Entered,Payment_Date,""), "")</f>
        <v/>
      </c>
      <c r="D113" s="26" t="str">
        <f>IFERROR(IF(Loan_Not_Paid*Values_Entered,Beginning_Balance,""), "")</f>
        <v/>
      </c>
      <c r="E113" s="26" t="str">
        <f>IFERROR(IF(Loan_Not_Paid*Values_Entered,Monthly_Payment,""), "")</f>
        <v/>
      </c>
      <c r="F113" s="26" t="str">
        <f>IFERROR(IF(Loan_Not_Paid*Values_Entered,Principal,""), "")</f>
        <v/>
      </c>
      <c r="G113" s="26" t="str">
        <f>IFERROR(IF(Loan_Not_Paid*Values_Entered,Interest,""), "")</f>
        <v/>
      </c>
      <c r="H113" s="26" t="str">
        <f>IFERROR(IF(Loan_Not_Paid*Values_Entered,Ending_Balance,""), "")</f>
        <v/>
      </c>
    </row>
    <row r="114" spans="2:8">
      <c r="B114" s="24" t="str">
        <f>IFERROR(IF(Loan_Not_Paid*Values_Entered,Payment_Number,""), "")</f>
        <v/>
      </c>
      <c r="C114" s="25" t="str">
        <f>IFERROR(IF(Loan_Not_Paid*Values_Entered,Payment_Date,""), "")</f>
        <v/>
      </c>
      <c r="D114" s="26" t="str">
        <f>IFERROR(IF(Loan_Not_Paid*Values_Entered,Beginning_Balance,""), "")</f>
        <v/>
      </c>
      <c r="E114" s="26" t="str">
        <f>IFERROR(IF(Loan_Not_Paid*Values_Entered,Monthly_Payment,""), "")</f>
        <v/>
      </c>
      <c r="F114" s="26" t="str">
        <f>IFERROR(IF(Loan_Not_Paid*Values_Entered,Principal,""), "")</f>
        <v/>
      </c>
      <c r="G114" s="26" t="str">
        <f>IFERROR(IF(Loan_Not_Paid*Values_Entered,Interest,""), "")</f>
        <v/>
      </c>
      <c r="H114" s="26" t="str">
        <f>IFERROR(IF(Loan_Not_Paid*Values_Entered,Ending_Balance,""), "")</f>
        <v/>
      </c>
    </row>
    <row r="115" spans="2:8">
      <c r="B115" s="24" t="str">
        <f>IFERROR(IF(Loan_Not_Paid*Values_Entered,Payment_Number,""), "")</f>
        <v/>
      </c>
      <c r="C115" s="25" t="str">
        <f>IFERROR(IF(Loan_Not_Paid*Values_Entered,Payment_Date,""), "")</f>
        <v/>
      </c>
      <c r="D115" s="26" t="str">
        <f>IFERROR(IF(Loan_Not_Paid*Values_Entered,Beginning_Balance,""), "")</f>
        <v/>
      </c>
      <c r="E115" s="26" t="str">
        <f>IFERROR(IF(Loan_Not_Paid*Values_Entered,Monthly_Payment,""), "")</f>
        <v/>
      </c>
      <c r="F115" s="26" t="str">
        <f>IFERROR(IF(Loan_Not_Paid*Values_Entered,Principal,""), "")</f>
        <v/>
      </c>
      <c r="G115" s="26" t="str">
        <f>IFERROR(IF(Loan_Not_Paid*Values_Entered,Interest,""), "")</f>
        <v/>
      </c>
      <c r="H115" s="26" t="str">
        <f>IFERROR(IF(Loan_Not_Paid*Values_Entered,Ending_Balance,""), "")</f>
        <v/>
      </c>
    </row>
    <row r="116" spans="2:8">
      <c r="B116" s="24" t="str">
        <f>IFERROR(IF(Loan_Not_Paid*Values_Entered,Payment_Number,""), "")</f>
        <v/>
      </c>
      <c r="C116" s="25" t="str">
        <f>IFERROR(IF(Loan_Not_Paid*Values_Entered,Payment_Date,""), "")</f>
        <v/>
      </c>
      <c r="D116" s="26" t="str">
        <f>IFERROR(IF(Loan_Not_Paid*Values_Entered,Beginning_Balance,""), "")</f>
        <v/>
      </c>
      <c r="E116" s="26" t="str">
        <f>IFERROR(IF(Loan_Not_Paid*Values_Entered,Monthly_Payment,""), "")</f>
        <v/>
      </c>
      <c r="F116" s="26" t="str">
        <f>IFERROR(IF(Loan_Not_Paid*Values_Entered,Principal,""), "")</f>
        <v/>
      </c>
      <c r="G116" s="26" t="str">
        <f>IFERROR(IF(Loan_Not_Paid*Values_Entered,Interest,""), "")</f>
        <v/>
      </c>
      <c r="H116" s="26" t="str">
        <f>IFERROR(IF(Loan_Not_Paid*Values_Entered,Ending_Balance,""), "")</f>
        <v/>
      </c>
    </row>
    <row r="117" spans="2:8">
      <c r="B117" s="24" t="str">
        <f>IFERROR(IF(Loan_Not_Paid*Values_Entered,Payment_Number,""), "")</f>
        <v/>
      </c>
      <c r="C117" s="25" t="str">
        <f>IFERROR(IF(Loan_Not_Paid*Values_Entered,Payment_Date,""), "")</f>
        <v/>
      </c>
      <c r="D117" s="26" t="str">
        <f>IFERROR(IF(Loan_Not_Paid*Values_Entered,Beginning_Balance,""), "")</f>
        <v/>
      </c>
      <c r="E117" s="26" t="str">
        <f>IFERROR(IF(Loan_Not_Paid*Values_Entered,Monthly_Payment,""), "")</f>
        <v/>
      </c>
      <c r="F117" s="26" t="str">
        <f>IFERROR(IF(Loan_Not_Paid*Values_Entered,Principal,""), "")</f>
        <v/>
      </c>
      <c r="G117" s="26" t="str">
        <f>IFERROR(IF(Loan_Not_Paid*Values_Entered,Interest,""), "")</f>
        <v/>
      </c>
      <c r="H117" s="26" t="str">
        <f>IFERROR(IF(Loan_Not_Paid*Values_Entered,Ending_Balance,""), "")</f>
        <v/>
      </c>
    </row>
    <row r="118" spans="2:8">
      <c r="B118" s="24" t="str">
        <f>IFERROR(IF(Loan_Not_Paid*Values_Entered,Payment_Number,""), "")</f>
        <v/>
      </c>
      <c r="C118" s="25" t="str">
        <f>IFERROR(IF(Loan_Not_Paid*Values_Entered,Payment_Date,""), "")</f>
        <v/>
      </c>
      <c r="D118" s="26" t="str">
        <f>IFERROR(IF(Loan_Not_Paid*Values_Entered,Beginning_Balance,""), "")</f>
        <v/>
      </c>
      <c r="E118" s="26" t="str">
        <f>IFERROR(IF(Loan_Not_Paid*Values_Entered,Monthly_Payment,""), "")</f>
        <v/>
      </c>
      <c r="F118" s="26" t="str">
        <f>IFERROR(IF(Loan_Not_Paid*Values_Entered,Principal,""), "")</f>
        <v/>
      </c>
      <c r="G118" s="26" t="str">
        <f>IFERROR(IF(Loan_Not_Paid*Values_Entered,Interest,""), "")</f>
        <v/>
      </c>
      <c r="H118" s="26" t="str">
        <f>IFERROR(IF(Loan_Not_Paid*Values_Entered,Ending_Balance,""), "")</f>
        <v/>
      </c>
    </row>
    <row r="119" spans="2:8">
      <c r="B119" s="24" t="str">
        <f>IFERROR(IF(Loan_Not_Paid*Values_Entered,Payment_Number,""), "")</f>
        <v/>
      </c>
      <c r="C119" s="25" t="str">
        <f>IFERROR(IF(Loan_Not_Paid*Values_Entered,Payment_Date,""), "")</f>
        <v/>
      </c>
      <c r="D119" s="26" t="str">
        <f>IFERROR(IF(Loan_Not_Paid*Values_Entered,Beginning_Balance,""), "")</f>
        <v/>
      </c>
      <c r="E119" s="26" t="str">
        <f>IFERROR(IF(Loan_Not_Paid*Values_Entered,Monthly_Payment,""), "")</f>
        <v/>
      </c>
      <c r="F119" s="26" t="str">
        <f>IFERROR(IF(Loan_Not_Paid*Values_Entered,Principal,""), "")</f>
        <v/>
      </c>
      <c r="G119" s="26" t="str">
        <f>IFERROR(IF(Loan_Not_Paid*Values_Entered,Interest,""), "")</f>
        <v/>
      </c>
      <c r="H119" s="26" t="str">
        <f>IFERROR(IF(Loan_Not_Paid*Values_Entered,Ending_Balance,""), "")</f>
        <v/>
      </c>
    </row>
    <row r="120" spans="2:8">
      <c r="B120" s="24" t="str">
        <f>IFERROR(IF(Loan_Not_Paid*Values_Entered,Payment_Number,""), "")</f>
        <v/>
      </c>
      <c r="C120" s="25" t="str">
        <f>IFERROR(IF(Loan_Not_Paid*Values_Entered,Payment_Date,""), "")</f>
        <v/>
      </c>
      <c r="D120" s="26" t="str">
        <f>IFERROR(IF(Loan_Not_Paid*Values_Entered,Beginning_Balance,""), "")</f>
        <v/>
      </c>
      <c r="E120" s="26" t="str">
        <f>IFERROR(IF(Loan_Not_Paid*Values_Entered,Monthly_Payment,""), "")</f>
        <v/>
      </c>
      <c r="F120" s="26" t="str">
        <f>IFERROR(IF(Loan_Not_Paid*Values_Entered,Principal,""), "")</f>
        <v/>
      </c>
      <c r="G120" s="26" t="str">
        <f>IFERROR(IF(Loan_Not_Paid*Values_Entered,Interest,""), "")</f>
        <v/>
      </c>
      <c r="H120" s="26" t="str">
        <f>IFERROR(IF(Loan_Not_Paid*Values_Entered,Ending_Balance,""), "")</f>
        <v/>
      </c>
    </row>
    <row r="121" spans="2:8">
      <c r="B121" s="24" t="str">
        <f>IFERROR(IF(Loan_Not_Paid*Values_Entered,Payment_Number,""), "")</f>
        <v/>
      </c>
      <c r="C121" s="25" t="str">
        <f>IFERROR(IF(Loan_Not_Paid*Values_Entered,Payment_Date,""), "")</f>
        <v/>
      </c>
      <c r="D121" s="26" t="str">
        <f>IFERROR(IF(Loan_Not_Paid*Values_Entered,Beginning_Balance,""), "")</f>
        <v/>
      </c>
      <c r="E121" s="26" t="str">
        <f>IFERROR(IF(Loan_Not_Paid*Values_Entered,Monthly_Payment,""), "")</f>
        <v/>
      </c>
      <c r="F121" s="26" t="str">
        <f>IFERROR(IF(Loan_Not_Paid*Values_Entered,Principal,""), "")</f>
        <v/>
      </c>
      <c r="G121" s="26" t="str">
        <f>IFERROR(IF(Loan_Not_Paid*Values_Entered,Interest,""), "")</f>
        <v/>
      </c>
      <c r="H121" s="26" t="str">
        <f>IFERROR(IF(Loan_Not_Paid*Values_Entered,Ending_Balance,""), "")</f>
        <v/>
      </c>
    </row>
    <row r="122" spans="2:8">
      <c r="B122" s="24" t="str">
        <f>IFERROR(IF(Loan_Not_Paid*Values_Entered,Payment_Number,""), "")</f>
        <v/>
      </c>
      <c r="C122" s="25" t="str">
        <f>IFERROR(IF(Loan_Not_Paid*Values_Entered,Payment_Date,""), "")</f>
        <v/>
      </c>
      <c r="D122" s="26" t="str">
        <f>IFERROR(IF(Loan_Not_Paid*Values_Entered,Beginning_Balance,""), "")</f>
        <v/>
      </c>
      <c r="E122" s="26" t="str">
        <f>IFERROR(IF(Loan_Not_Paid*Values_Entered,Monthly_Payment,""), "")</f>
        <v/>
      </c>
      <c r="F122" s="26" t="str">
        <f>IFERROR(IF(Loan_Not_Paid*Values_Entered,Principal,""), "")</f>
        <v/>
      </c>
      <c r="G122" s="26" t="str">
        <f>IFERROR(IF(Loan_Not_Paid*Values_Entered,Interest,""), "")</f>
        <v/>
      </c>
      <c r="H122" s="26" t="str">
        <f>IFERROR(IF(Loan_Not_Paid*Values_Entered,Ending_Balance,""), "")</f>
        <v/>
      </c>
    </row>
    <row r="123" spans="2:8">
      <c r="B123" s="24" t="str">
        <f>IFERROR(IF(Loan_Not_Paid*Values_Entered,Payment_Number,""), "")</f>
        <v/>
      </c>
      <c r="C123" s="25" t="str">
        <f>IFERROR(IF(Loan_Not_Paid*Values_Entered,Payment_Date,""), "")</f>
        <v/>
      </c>
      <c r="D123" s="26" t="str">
        <f>IFERROR(IF(Loan_Not_Paid*Values_Entered,Beginning_Balance,""), "")</f>
        <v/>
      </c>
      <c r="E123" s="26" t="str">
        <f>IFERROR(IF(Loan_Not_Paid*Values_Entered,Monthly_Payment,""), "")</f>
        <v/>
      </c>
      <c r="F123" s="26" t="str">
        <f>IFERROR(IF(Loan_Not_Paid*Values_Entered,Principal,""), "")</f>
        <v/>
      </c>
      <c r="G123" s="26" t="str">
        <f>IFERROR(IF(Loan_Not_Paid*Values_Entered,Interest,""), "")</f>
        <v/>
      </c>
      <c r="H123" s="26" t="str">
        <f>IFERROR(IF(Loan_Not_Paid*Values_Entered,Ending_Balance,""), "")</f>
        <v/>
      </c>
    </row>
    <row r="124" spans="2:8">
      <c r="B124" s="24" t="str">
        <f>IFERROR(IF(Loan_Not_Paid*Values_Entered,Payment_Number,""), "")</f>
        <v/>
      </c>
      <c r="C124" s="25" t="str">
        <f>IFERROR(IF(Loan_Not_Paid*Values_Entered,Payment_Date,""), "")</f>
        <v/>
      </c>
      <c r="D124" s="26" t="str">
        <f>IFERROR(IF(Loan_Not_Paid*Values_Entered,Beginning_Balance,""), "")</f>
        <v/>
      </c>
      <c r="E124" s="26" t="str">
        <f>IFERROR(IF(Loan_Not_Paid*Values_Entered,Monthly_Payment,""), "")</f>
        <v/>
      </c>
      <c r="F124" s="26" t="str">
        <f>IFERROR(IF(Loan_Not_Paid*Values_Entered,Principal,""), "")</f>
        <v/>
      </c>
      <c r="G124" s="26" t="str">
        <f>IFERROR(IF(Loan_Not_Paid*Values_Entered,Interest,""), "")</f>
        <v/>
      </c>
      <c r="H124" s="26" t="str">
        <f>IFERROR(IF(Loan_Not_Paid*Values_Entered,Ending_Balance,""), "")</f>
        <v/>
      </c>
    </row>
    <row r="125" spans="2:8">
      <c r="B125" s="24" t="str">
        <f>IFERROR(IF(Loan_Not_Paid*Values_Entered,Payment_Number,""), "")</f>
        <v/>
      </c>
      <c r="C125" s="25" t="str">
        <f>IFERROR(IF(Loan_Not_Paid*Values_Entered,Payment_Date,""), "")</f>
        <v/>
      </c>
      <c r="D125" s="26" t="str">
        <f>IFERROR(IF(Loan_Not_Paid*Values_Entered,Beginning_Balance,""), "")</f>
        <v/>
      </c>
      <c r="E125" s="26" t="str">
        <f>IFERROR(IF(Loan_Not_Paid*Values_Entered,Monthly_Payment,""), "")</f>
        <v/>
      </c>
      <c r="F125" s="26" t="str">
        <f>IFERROR(IF(Loan_Not_Paid*Values_Entered,Principal,""), "")</f>
        <v/>
      </c>
      <c r="G125" s="26" t="str">
        <f>IFERROR(IF(Loan_Not_Paid*Values_Entered,Interest,""), "")</f>
        <v/>
      </c>
      <c r="H125" s="26" t="str">
        <f>IFERROR(IF(Loan_Not_Paid*Values_Entered,Ending_Balance,""), "")</f>
        <v/>
      </c>
    </row>
    <row r="126" spans="2:8">
      <c r="B126" s="24" t="str">
        <f>IFERROR(IF(Loan_Not_Paid*Values_Entered,Payment_Number,""), "")</f>
        <v/>
      </c>
      <c r="C126" s="25" t="str">
        <f>IFERROR(IF(Loan_Not_Paid*Values_Entered,Payment_Date,""), "")</f>
        <v/>
      </c>
      <c r="D126" s="26" t="str">
        <f>IFERROR(IF(Loan_Not_Paid*Values_Entered,Beginning_Balance,""), "")</f>
        <v/>
      </c>
      <c r="E126" s="26" t="str">
        <f>IFERROR(IF(Loan_Not_Paid*Values_Entered,Monthly_Payment,""), "")</f>
        <v/>
      </c>
      <c r="F126" s="26" t="str">
        <f>IFERROR(IF(Loan_Not_Paid*Values_Entered,Principal,""), "")</f>
        <v/>
      </c>
      <c r="G126" s="26" t="str">
        <f>IFERROR(IF(Loan_Not_Paid*Values_Entered,Interest,""), "")</f>
        <v/>
      </c>
      <c r="H126" s="26" t="str">
        <f>IFERROR(IF(Loan_Not_Paid*Values_Entered,Ending_Balance,""), "")</f>
        <v/>
      </c>
    </row>
    <row r="127" spans="2:8">
      <c r="B127" s="24" t="str">
        <f>IFERROR(IF(Loan_Not_Paid*Values_Entered,Payment_Number,""), "")</f>
        <v/>
      </c>
      <c r="C127" s="25" t="str">
        <f>IFERROR(IF(Loan_Not_Paid*Values_Entered,Payment_Date,""), "")</f>
        <v/>
      </c>
      <c r="D127" s="26" t="str">
        <f>IFERROR(IF(Loan_Not_Paid*Values_Entered,Beginning_Balance,""), "")</f>
        <v/>
      </c>
      <c r="E127" s="26" t="str">
        <f>IFERROR(IF(Loan_Not_Paid*Values_Entered,Monthly_Payment,""), "")</f>
        <v/>
      </c>
      <c r="F127" s="26" t="str">
        <f>IFERROR(IF(Loan_Not_Paid*Values_Entered,Principal,""), "")</f>
        <v/>
      </c>
      <c r="G127" s="26" t="str">
        <f>IFERROR(IF(Loan_Not_Paid*Values_Entered,Interest,""), "")</f>
        <v/>
      </c>
      <c r="H127" s="26" t="str">
        <f>IFERROR(IF(Loan_Not_Paid*Values_Entered,Ending_Balance,""), "")</f>
        <v/>
      </c>
    </row>
    <row r="128" spans="2:8">
      <c r="B128" s="24" t="str">
        <f>IFERROR(IF(Loan_Not_Paid*Values_Entered,Payment_Number,""), "")</f>
        <v/>
      </c>
      <c r="C128" s="25" t="str">
        <f>IFERROR(IF(Loan_Not_Paid*Values_Entered,Payment_Date,""), "")</f>
        <v/>
      </c>
      <c r="D128" s="26" t="str">
        <f>IFERROR(IF(Loan_Not_Paid*Values_Entered,Beginning_Balance,""), "")</f>
        <v/>
      </c>
      <c r="E128" s="26" t="str">
        <f>IFERROR(IF(Loan_Not_Paid*Values_Entered,Monthly_Payment,""), "")</f>
        <v/>
      </c>
      <c r="F128" s="26" t="str">
        <f>IFERROR(IF(Loan_Not_Paid*Values_Entered,Principal,""), "")</f>
        <v/>
      </c>
      <c r="G128" s="26" t="str">
        <f>IFERROR(IF(Loan_Not_Paid*Values_Entered,Interest,""), "")</f>
        <v/>
      </c>
      <c r="H128" s="26" t="str">
        <f>IFERROR(IF(Loan_Not_Paid*Values_Entered,Ending_Balance,""), "")</f>
        <v/>
      </c>
    </row>
    <row r="129" spans="2:8">
      <c r="B129" s="24" t="str">
        <f>IFERROR(IF(Loan_Not_Paid*Values_Entered,Payment_Number,""), "")</f>
        <v/>
      </c>
      <c r="C129" s="25" t="str">
        <f>IFERROR(IF(Loan_Not_Paid*Values_Entered,Payment_Date,""), "")</f>
        <v/>
      </c>
      <c r="D129" s="26" t="str">
        <f>IFERROR(IF(Loan_Not_Paid*Values_Entered,Beginning_Balance,""), "")</f>
        <v/>
      </c>
      <c r="E129" s="26" t="str">
        <f>IFERROR(IF(Loan_Not_Paid*Values_Entered,Monthly_Payment,""), "")</f>
        <v/>
      </c>
      <c r="F129" s="26" t="str">
        <f>IFERROR(IF(Loan_Not_Paid*Values_Entered,Principal,""), "")</f>
        <v/>
      </c>
      <c r="G129" s="26" t="str">
        <f>IFERROR(IF(Loan_Not_Paid*Values_Entered,Interest,""), "")</f>
        <v/>
      </c>
      <c r="H129" s="26" t="str">
        <f>IFERROR(IF(Loan_Not_Paid*Values_Entered,Ending_Balance,""), "")</f>
        <v/>
      </c>
    </row>
    <row r="130" spans="2:8">
      <c r="B130" s="24" t="str">
        <f>IFERROR(IF(Loan_Not_Paid*Values_Entered,Payment_Number,""), "")</f>
        <v/>
      </c>
      <c r="C130" s="25" t="str">
        <f>IFERROR(IF(Loan_Not_Paid*Values_Entered,Payment_Date,""), "")</f>
        <v/>
      </c>
      <c r="D130" s="26" t="str">
        <f>IFERROR(IF(Loan_Not_Paid*Values_Entered,Beginning_Balance,""), "")</f>
        <v/>
      </c>
      <c r="E130" s="26" t="str">
        <f>IFERROR(IF(Loan_Not_Paid*Values_Entered,Monthly_Payment,""), "")</f>
        <v/>
      </c>
      <c r="F130" s="26" t="str">
        <f>IFERROR(IF(Loan_Not_Paid*Values_Entered,Principal,""), "")</f>
        <v/>
      </c>
      <c r="G130" s="26" t="str">
        <f>IFERROR(IF(Loan_Not_Paid*Values_Entered,Interest,""), "")</f>
        <v/>
      </c>
      <c r="H130" s="26" t="str">
        <f>IFERROR(IF(Loan_Not_Paid*Values_Entered,Ending_Balance,""), "")</f>
        <v/>
      </c>
    </row>
    <row r="131" spans="2:8">
      <c r="B131" s="24" t="str">
        <f>IFERROR(IF(Loan_Not_Paid*Values_Entered,Payment_Number,""), "")</f>
        <v/>
      </c>
      <c r="C131" s="25" t="str">
        <f>IFERROR(IF(Loan_Not_Paid*Values_Entered,Payment_Date,""), "")</f>
        <v/>
      </c>
      <c r="D131" s="26" t="str">
        <f>IFERROR(IF(Loan_Not_Paid*Values_Entered,Beginning_Balance,""), "")</f>
        <v/>
      </c>
      <c r="E131" s="26" t="str">
        <f>IFERROR(IF(Loan_Not_Paid*Values_Entered,Monthly_Payment,""), "")</f>
        <v/>
      </c>
      <c r="F131" s="26" t="str">
        <f>IFERROR(IF(Loan_Not_Paid*Values_Entered,Principal,""), "")</f>
        <v/>
      </c>
      <c r="G131" s="26" t="str">
        <f>IFERROR(IF(Loan_Not_Paid*Values_Entered,Interest,""), "")</f>
        <v/>
      </c>
      <c r="H131" s="26" t="str">
        <f>IFERROR(IF(Loan_Not_Paid*Values_Entered,Ending_Balance,""), "")</f>
        <v/>
      </c>
    </row>
    <row r="132" spans="2:8">
      <c r="B132" s="24" t="str">
        <f>IFERROR(IF(Loan_Not_Paid*Values_Entered,Payment_Number,""), "")</f>
        <v/>
      </c>
      <c r="C132" s="25" t="str">
        <f>IFERROR(IF(Loan_Not_Paid*Values_Entered,Payment_Date,""), "")</f>
        <v/>
      </c>
      <c r="D132" s="26" t="str">
        <f>IFERROR(IF(Loan_Not_Paid*Values_Entered,Beginning_Balance,""), "")</f>
        <v/>
      </c>
      <c r="E132" s="26" t="str">
        <f>IFERROR(IF(Loan_Not_Paid*Values_Entered,Monthly_Payment,""), "")</f>
        <v/>
      </c>
      <c r="F132" s="26" t="str">
        <f>IFERROR(IF(Loan_Not_Paid*Values_Entered,Principal,""), "")</f>
        <v/>
      </c>
      <c r="G132" s="26" t="str">
        <f>IFERROR(IF(Loan_Not_Paid*Values_Entered,Interest,""), "")</f>
        <v/>
      </c>
      <c r="H132" s="26" t="str">
        <f>IFERROR(IF(Loan_Not_Paid*Values_Entered,Ending_Balance,""), "")</f>
        <v/>
      </c>
    </row>
    <row r="133" spans="2:8">
      <c r="B133" s="24" t="str">
        <f>IFERROR(IF(Loan_Not_Paid*Values_Entered,Payment_Number,""), "")</f>
        <v/>
      </c>
      <c r="C133" s="25" t="str">
        <f>IFERROR(IF(Loan_Not_Paid*Values_Entered,Payment_Date,""), "")</f>
        <v/>
      </c>
      <c r="D133" s="26" t="str">
        <f>IFERROR(IF(Loan_Not_Paid*Values_Entered,Beginning_Balance,""), "")</f>
        <v/>
      </c>
      <c r="E133" s="26" t="str">
        <f>IFERROR(IF(Loan_Not_Paid*Values_Entered,Monthly_Payment,""), "")</f>
        <v/>
      </c>
      <c r="F133" s="26" t="str">
        <f>IFERROR(IF(Loan_Not_Paid*Values_Entered,Principal,""), "")</f>
        <v/>
      </c>
      <c r="G133" s="26" t="str">
        <f>IFERROR(IF(Loan_Not_Paid*Values_Entered,Interest,""), "")</f>
        <v/>
      </c>
      <c r="H133" s="26" t="str">
        <f>IFERROR(IF(Loan_Not_Paid*Values_Entered,Ending_Balance,""), "")</f>
        <v/>
      </c>
    </row>
    <row r="134" spans="2:8">
      <c r="B134" s="24" t="str">
        <f>IFERROR(IF(Loan_Not_Paid*Values_Entered,Payment_Number,""), "")</f>
        <v/>
      </c>
      <c r="C134" s="25" t="str">
        <f>IFERROR(IF(Loan_Not_Paid*Values_Entered,Payment_Date,""), "")</f>
        <v/>
      </c>
      <c r="D134" s="26" t="str">
        <f>IFERROR(IF(Loan_Not_Paid*Values_Entered,Beginning_Balance,""), "")</f>
        <v/>
      </c>
      <c r="E134" s="26" t="str">
        <f>IFERROR(IF(Loan_Not_Paid*Values_Entered,Monthly_Payment,""), "")</f>
        <v/>
      </c>
      <c r="F134" s="26" t="str">
        <f>IFERROR(IF(Loan_Not_Paid*Values_Entered,Principal,""), "")</f>
        <v/>
      </c>
      <c r="G134" s="26" t="str">
        <f>IFERROR(IF(Loan_Not_Paid*Values_Entered,Interest,""), "")</f>
        <v/>
      </c>
      <c r="H134" s="26" t="str">
        <f>IFERROR(IF(Loan_Not_Paid*Values_Entered,Ending_Balance,""), "")</f>
        <v/>
      </c>
    </row>
    <row r="135" spans="2:8">
      <c r="B135" s="24" t="str">
        <f>IFERROR(IF(Loan_Not_Paid*Values_Entered,Payment_Number,""), "")</f>
        <v/>
      </c>
      <c r="C135" s="25" t="str">
        <f>IFERROR(IF(Loan_Not_Paid*Values_Entered,Payment_Date,""), "")</f>
        <v/>
      </c>
      <c r="D135" s="26" t="str">
        <f>IFERROR(IF(Loan_Not_Paid*Values_Entered,Beginning_Balance,""), "")</f>
        <v/>
      </c>
      <c r="E135" s="26" t="str">
        <f>IFERROR(IF(Loan_Not_Paid*Values_Entered,Monthly_Payment,""), "")</f>
        <v/>
      </c>
      <c r="F135" s="26" t="str">
        <f>IFERROR(IF(Loan_Not_Paid*Values_Entered,Principal,""), "")</f>
        <v/>
      </c>
      <c r="G135" s="26" t="str">
        <f>IFERROR(IF(Loan_Not_Paid*Values_Entered,Interest,""), "")</f>
        <v/>
      </c>
      <c r="H135" s="26" t="str">
        <f>IFERROR(IF(Loan_Not_Paid*Values_Entered,Ending_Balance,""), "")</f>
        <v/>
      </c>
    </row>
    <row r="136" spans="2:8">
      <c r="B136" s="24" t="str">
        <f>IFERROR(IF(Loan_Not_Paid*Values_Entered,Payment_Number,""), "")</f>
        <v/>
      </c>
      <c r="C136" s="25" t="str">
        <f>IFERROR(IF(Loan_Not_Paid*Values_Entered,Payment_Date,""), "")</f>
        <v/>
      </c>
      <c r="D136" s="26" t="str">
        <f>IFERROR(IF(Loan_Not_Paid*Values_Entered,Beginning_Balance,""), "")</f>
        <v/>
      </c>
      <c r="E136" s="26" t="str">
        <f>IFERROR(IF(Loan_Not_Paid*Values_Entered,Monthly_Payment,""), "")</f>
        <v/>
      </c>
      <c r="F136" s="26" t="str">
        <f>IFERROR(IF(Loan_Not_Paid*Values_Entered,Principal,""), "")</f>
        <v/>
      </c>
      <c r="G136" s="26" t="str">
        <f>IFERROR(IF(Loan_Not_Paid*Values_Entered,Interest,""), "")</f>
        <v/>
      </c>
      <c r="H136" s="26" t="str">
        <f>IFERROR(IF(Loan_Not_Paid*Values_Entered,Ending_Balance,""), "")</f>
        <v/>
      </c>
    </row>
    <row r="137" spans="2:8">
      <c r="B137" s="24" t="str">
        <f>IFERROR(IF(Loan_Not_Paid*Values_Entered,Payment_Number,""), "")</f>
        <v/>
      </c>
      <c r="C137" s="25" t="str">
        <f>IFERROR(IF(Loan_Not_Paid*Values_Entered,Payment_Date,""), "")</f>
        <v/>
      </c>
      <c r="D137" s="26" t="str">
        <f>IFERROR(IF(Loan_Not_Paid*Values_Entered,Beginning_Balance,""), "")</f>
        <v/>
      </c>
      <c r="E137" s="26" t="str">
        <f>IFERROR(IF(Loan_Not_Paid*Values_Entered,Monthly_Payment,""), "")</f>
        <v/>
      </c>
      <c r="F137" s="26" t="str">
        <f>IFERROR(IF(Loan_Not_Paid*Values_Entered,Principal,""), "")</f>
        <v/>
      </c>
      <c r="G137" s="26" t="str">
        <f>IFERROR(IF(Loan_Not_Paid*Values_Entered,Interest,""), "")</f>
        <v/>
      </c>
      <c r="H137" s="26" t="str">
        <f>IFERROR(IF(Loan_Not_Paid*Values_Entered,Ending_Balance,""), "")</f>
        <v/>
      </c>
    </row>
    <row r="138" spans="2:8">
      <c r="B138" s="24" t="str">
        <f>IFERROR(IF(Loan_Not_Paid*Values_Entered,Payment_Number,""), "")</f>
        <v/>
      </c>
      <c r="C138" s="25" t="str">
        <f>IFERROR(IF(Loan_Not_Paid*Values_Entered,Payment_Date,""), "")</f>
        <v/>
      </c>
      <c r="D138" s="26" t="str">
        <f>IFERROR(IF(Loan_Not_Paid*Values_Entered,Beginning_Balance,""), "")</f>
        <v/>
      </c>
      <c r="E138" s="26" t="str">
        <f>IFERROR(IF(Loan_Not_Paid*Values_Entered,Monthly_Payment,""), "")</f>
        <v/>
      </c>
      <c r="F138" s="26" t="str">
        <f>IFERROR(IF(Loan_Not_Paid*Values_Entered,Principal,""), "")</f>
        <v/>
      </c>
      <c r="G138" s="26" t="str">
        <f>IFERROR(IF(Loan_Not_Paid*Values_Entered,Interest,""), "")</f>
        <v/>
      </c>
      <c r="H138" s="26" t="str">
        <f>IFERROR(IF(Loan_Not_Paid*Values_Entered,Ending_Balance,""), "")</f>
        <v/>
      </c>
    </row>
    <row r="139" spans="2:8">
      <c r="B139" s="24" t="str">
        <f>IFERROR(IF(Loan_Not_Paid*Values_Entered,Payment_Number,""), "")</f>
        <v/>
      </c>
      <c r="C139" s="25" t="str">
        <f>IFERROR(IF(Loan_Not_Paid*Values_Entered,Payment_Date,""), "")</f>
        <v/>
      </c>
      <c r="D139" s="26" t="str">
        <f>IFERROR(IF(Loan_Not_Paid*Values_Entered,Beginning_Balance,""), "")</f>
        <v/>
      </c>
      <c r="E139" s="26" t="str">
        <f>IFERROR(IF(Loan_Not_Paid*Values_Entered,Monthly_Payment,""), "")</f>
        <v/>
      </c>
      <c r="F139" s="26" t="str">
        <f>IFERROR(IF(Loan_Not_Paid*Values_Entered,Principal,""), "")</f>
        <v/>
      </c>
      <c r="G139" s="26" t="str">
        <f>IFERROR(IF(Loan_Not_Paid*Values_Entered,Interest,""), "")</f>
        <v/>
      </c>
      <c r="H139" s="26" t="str">
        <f>IFERROR(IF(Loan_Not_Paid*Values_Entered,Ending_Balance,""), "")</f>
        <v/>
      </c>
    </row>
    <row r="140" spans="2:8">
      <c r="B140" s="24" t="str">
        <f>IFERROR(IF(Loan_Not_Paid*Values_Entered,Payment_Number,""), "")</f>
        <v/>
      </c>
      <c r="C140" s="25" t="str">
        <f>IFERROR(IF(Loan_Not_Paid*Values_Entered,Payment_Date,""), "")</f>
        <v/>
      </c>
      <c r="D140" s="26" t="str">
        <f>IFERROR(IF(Loan_Not_Paid*Values_Entered,Beginning_Balance,""), "")</f>
        <v/>
      </c>
      <c r="E140" s="26" t="str">
        <f>IFERROR(IF(Loan_Not_Paid*Values_Entered,Monthly_Payment,""), "")</f>
        <v/>
      </c>
      <c r="F140" s="26" t="str">
        <f>IFERROR(IF(Loan_Not_Paid*Values_Entered,Principal,""), "")</f>
        <v/>
      </c>
      <c r="G140" s="26" t="str">
        <f>IFERROR(IF(Loan_Not_Paid*Values_Entered,Interest,""), "")</f>
        <v/>
      </c>
      <c r="H140" s="26" t="str">
        <f>IFERROR(IF(Loan_Not_Paid*Values_Entered,Ending_Balance,""), "")</f>
        <v/>
      </c>
    </row>
    <row r="141" spans="2:8">
      <c r="B141" s="24" t="str">
        <f>IFERROR(IF(Loan_Not_Paid*Values_Entered,Payment_Number,""), "")</f>
        <v/>
      </c>
      <c r="C141" s="25" t="str">
        <f>IFERROR(IF(Loan_Not_Paid*Values_Entered,Payment_Date,""), "")</f>
        <v/>
      </c>
      <c r="D141" s="26" t="str">
        <f>IFERROR(IF(Loan_Not_Paid*Values_Entered,Beginning_Balance,""), "")</f>
        <v/>
      </c>
      <c r="E141" s="26" t="str">
        <f>IFERROR(IF(Loan_Not_Paid*Values_Entered,Monthly_Payment,""), "")</f>
        <v/>
      </c>
      <c r="F141" s="26" t="str">
        <f>IFERROR(IF(Loan_Not_Paid*Values_Entered,Principal,""), "")</f>
        <v/>
      </c>
      <c r="G141" s="26" t="str">
        <f>IFERROR(IF(Loan_Not_Paid*Values_Entered,Interest,""), "")</f>
        <v/>
      </c>
      <c r="H141" s="26" t="str">
        <f>IFERROR(IF(Loan_Not_Paid*Values_Entered,Ending_Balance,""), "")</f>
        <v/>
      </c>
    </row>
    <row r="142" spans="2:8">
      <c r="B142" s="24" t="str">
        <f>IFERROR(IF(Loan_Not_Paid*Values_Entered,Payment_Number,""), "")</f>
        <v/>
      </c>
      <c r="C142" s="25" t="str">
        <f>IFERROR(IF(Loan_Not_Paid*Values_Entered,Payment_Date,""), "")</f>
        <v/>
      </c>
      <c r="D142" s="26" t="str">
        <f>IFERROR(IF(Loan_Not_Paid*Values_Entered,Beginning_Balance,""), "")</f>
        <v/>
      </c>
      <c r="E142" s="26" t="str">
        <f>IFERROR(IF(Loan_Not_Paid*Values_Entered,Monthly_Payment,""), "")</f>
        <v/>
      </c>
      <c r="F142" s="26" t="str">
        <f>IFERROR(IF(Loan_Not_Paid*Values_Entered,Principal,""), "")</f>
        <v/>
      </c>
      <c r="G142" s="26" t="str">
        <f>IFERROR(IF(Loan_Not_Paid*Values_Entered,Interest,""), "")</f>
        <v/>
      </c>
      <c r="H142" s="26" t="str">
        <f>IFERROR(IF(Loan_Not_Paid*Values_Entered,Ending_Balance,""), "")</f>
        <v/>
      </c>
    </row>
    <row r="143" spans="2:8">
      <c r="B143" s="24" t="str">
        <f>IFERROR(IF(Loan_Not_Paid*Values_Entered,Payment_Number,""), "")</f>
        <v/>
      </c>
      <c r="C143" s="25" t="str">
        <f>IFERROR(IF(Loan_Not_Paid*Values_Entered,Payment_Date,""), "")</f>
        <v/>
      </c>
      <c r="D143" s="26" t="str">
        <f>IFERROR(IF(Loan_Not_Paid*Values_Entered,Beginning_Balance,""), "")</f>
        <v/>
      </c>
      <c r="E143" s="26" t="str">
        <f>IFERROR(IF(Loan_Not_Paid*Values_Entered,Monthly_Payment,""), "")</f>
        <v/>
      </c>
      <c r="F143" s="26" t="str">
        <f>IFERROR(IF(Loan_Not_Paid*Values_Entered,Principal,""), "")</f>
        <v/>
      </c>
      <c r="G143" s="26" t="str">
        <f>IFERROR(IF(Loan_Not_Paid*Values_Entered,Interest,""), "")</f>
        <v/>
      </c>
      <c r="H143" s="26" t="str">
        <f>IFERROR(IF(Loan_Not_Paid*Values_Entered,Ending_Balance,""), "")</f>
        <v/>
      </c>
    </row>
    <row r="144" spans="2:8">
      <c r="B144" s="24" t="str">
        <f>IFERROR(IF(Loan_Not_Paid*Values_Entered,Payment_Number,""), "")</f>
        <v/>
      </c>
      <c r="C144" s="25" t="str">
        <f>IFERROR(IF(Loan_Not_Paid*Values_Entered,Payment_Date,""), "")</f>
        <v/>
      </c>
      <c r="D144" s="26" t="str">
        <f>IFERROR(IF(Loan_Not_Paid*Values_Entered,Beginning_Balance,""), "")</f>
        <v/>
      </c>
      <c r="E144" s="26" t="str">
        <f>IFERROR(IF(Loan_Not_Paid*Values_Entered,Monthly_Payment,""), "")</f>
        <v/>
      </c>
      <c r="F144" s="26" t="str">
        <f>IFERROR(IF(Loan_Not_Paid*Values_Entered,Principal,""), "")</f>
        <v/>
      </c>
      <c r="G144" s="26" t="str">
        <f>IFERROR(IF(Loan_Not_Paid*Values_Entered,Interest,""), "")</f>
        <v/>
      </c>
      <c r="H144" s="26" t="str">
        <f>IFERROR(IF(Loan_Not_Paid*Values_Entered,Ending_Balance,""), "")</f>
        <v/>
      </c>
    </row>
    <row r="145" spans="2:8">
      <c r="B145" s="24" t="str">
        <f>IFERROR(IF(Loan_Not_Paid*Values_Entered,Payment_Number,""), "")</f>
        <v/>
      </c>
      <c r="C145" s="25" t="str">
        <f>IFERROR(IF(Loan_Not_Paid*Values_Entered,Payment_Date,""), "")</f>
        <v/>
      </c>
      <c r="D145" s="26" t="str">
        <f>IFERROR(IF(Loan_Not_Paid*Values_Entered,Beginning_Balance,""), "")</f>
        <v/>
      </c>
      <c r="E145" s="26" t="str">
        <f>IFERROR(IF(Loan_Not_Paid*Values_Entered,Monthly_Payment,""), "")</f>
        <v/>
      </c>
      <c r="F145" s="26" t="str">
        <f>IFERROR(IF(Loan_Not_Paid*Values_Entered,Principal,""), "")</f>
        <v/>
      </c>
      <c r="G145" s="26" t="str">
        <f>IFERROR(IF(Loan_Not_Paid*Values_Entered,Interest,""), "")</f>
        <v/>
      </c>
      <c r="H145" s="26" t="str">
        <f>IFERROR(IF(Loan_Not_Paid*Values_Entered,Ending_Balance,""), "")</f>
        <v/>
      </c>
    </row>
    <row r="146" spans="2:8">
      <c r="B146" s="24" t="str">
        <f>IFERROR(IF(Loan_Not_Paid*Values_Entered,Payment_Number,""), "")</f>
        <v/>
      </c>
      <c r="C146" s="25" t="str">
        <f>IFERROR(IF(Loan_Not_Paid*Values_Entered,Payment_Date,""), "")</f>
        <v/>
      </c>
      <c r="D146" s="26" t="str">
        <f>IFERROR(IF(Loan_Not_Paid*Values_Entered,Beginning_Balance,""), "")</f>
        <v/>
      </c>
      <c r="E146" s="26" t="str">
        <f>IFERROR(IF(Loan_Not_Paid*Values_Entered,Monthly_Payment,""), "")</f>
        <v/>
      </c>
      <c r="F146" s="26" t="str">
        <f>IFERROR(IF(Loan_Not_Paid*Values_Entered,Principal,""), "")</f>
        <v/>
      </c>
      <c r="G146" s="26" t="str">
        <f>IFERROR(IF(Loan_Not_Paid*Values_Entered,Interest,""), "")</f>
        <v/>
      </c>
      <c r="H146" s="26" t="str">
        <f>IFERROR(IF(Loan_Not_Paid*Values_Entered,Ending_Balance,""), "")</f>
        <v/>
      </c>
    </row>
    <row r="147" spans="2:8">
      <c r="B147" s="24" t="str">
        <f>IFERROR(IF(Loan_Not_Paid*Values_Entered,Payment_Number,""), "")</f>
        <v/>
      </c>
      <c r="C147" s="25" t="str">
        <f>IFERROR(IF(Loan_Not_Paid*Values_Entered,Payment_Date,""), "")</f>
        <v/>
      </c>
      <c r="D147" s="26" t="str">
        <f>IFERROR(IF(Loan_Not_Paid*Values_Entered,Beginning_Balance,""), "")</f>
        <v/>
      </c>
      <c r="E147" s="26" t="str">
        <f>IFERROR(IF(Loan_Not_Paid*Values_Entered,Monthly_Payment,""), "")</f>
        <v/>
      </c>
      <c r="F147" s="26" t="str">
        <f>IFERROR(IF(Loan_Not_Paid*Values_Entered,Principal,""), "")</f>
        <v/>
      </c>
      <c r="G147" s="26" t="str">
        <f>IFERROR(IF(Loan_Not_Paid*Values_Entered,Interest,""), "")</f>
        <v/>
      </c>
      <c r="H147" s="26" t="str">
        <f>IFERROR(IF(Loan_Not_Paid*Values_Entered,Ending_Balance,""), "")</f>
        <v/>
      </c>
    </row>
    <row r="148" spans="2:8">
      <c r="B148" s="24" t="str">
        <f>IFERROR(IF(Loan_Not_Paid*Values_Entered,Payment_Number,""), "")</f>
        <v/>
      </c>
      <c r="C148" s="25" t="str">
        <f>IFERROR(IF(Loan_Not_Paid*Values_Entered,Payment_Date,""), "")</f>
        <v/>
      </c>
      <c r="D148" s="26" t="str">
        <f>IFERROR(IF(Loan_Not_Paid*Values_Entered,Beginning_Balance,""), "")</f>
        <v/>
      </c>
      <c r="E148" s="26" t="str">
        <f>IFERROR(IF(Loan_Not_Paid*Values_Entered,Monthly_Payment,""), "")</f>
        <v/>
      </c>
      <c r="F148" s="26" t="str">
        <f>IFERROR(IF(Loan_Not_Paid*Values_Entered,Principal,""), "")</f>
        <v/>
      </c>
      <c r="G148" s="26" t="str">
        <f>IFERROR(IF(Loan_Not_Paid*Values_Entered,Interest,""), "")</f>
        <v/>
      </c>
      <c r="H148" s="26" t="str">
        <f>IFERROR(IF(Loan_Not_Paid*Values_Entered,Ending_Balance,""), "")</f>
        <v/>
      </c>
    </row>
    <row r="149" spans="2:8">
      <c r="B149" s="24" t="str">
        <f>IFERROR(IF(Loan_Not_Paid*Values_Entered,Payment_Number,""), "")</f>
        <v/>
      </c>
      <c r="C149" s="25" t="str">
        <f>IFERROR(IF(Loan_Not_Paid*Values_Entered,Payment_Date,""), "")</f>
        <v/>
      </c>
      <c r="D149" s="26" t="str">
        <f>IFERROR(IF(Loan_Not_Paid*Values_Entered,Beginning_Balance,""), "")</f>
        <v/>
      </c>
      <c r="E149" s="26" t="str">
        <f>IFERROR(IF(Loan_Not_Paid*Values_Entered,Monthly_Payment,""), "")</f>
        <v/>
      </c>
      <c r="F149" s="26" t="str">
        <f>IFERROR(IF(Loan_Not_Paid*Values_Entered,Principal,""), "")</f>
        <v/>
      </c>
      <c r="G149" s="26" t="str">
        <f>IFERROR(IF(Loan_Not_Paid*Values_Entered,Interest,""), "")</f>
        <v/>
      </c>
      <c r="H149" s="26" t="str">
        <f>IFERROR(IF(Loan_Not_Paid*Values_Entered,Ending_Balance,""), "")</f>
        <v/>
      </c>
    </row>
    <row r="150" spans="2:8">
      <c r="B150" s="24" t="str">
        <f>IFERROR(IF(Loan_Not_Paid*Values_Entered,Payment_Number,""), "")</f>
        <v/>
      </c>
      <c r="C150" s="25" t="str">
        <f>IFERROR(IF(Loan_Not_Paid*Values_Entered,Payment_Date,""), "")</f>
        <v/>
      </c>
      <c r="D150" s="26" t="str">
        <f>IFERROR(IF(Loan_Not_Paid*Values_Entered,Beginning_Balance,""), "")</f>
        <v/>
      </c>
      <c r="E150" s="26" t="str">
        <f>IFERROR(IF(Loan_Not_Paid*Values_Entered,Monthly_Payment,""), "")</f>
        <v/>
      </c>
      <c r="F150" s="26" t="str">
        <f>IFERROR(IF(Loan_Not_Paid*Values_Entered,Principal,""), "")</f>
        <v/>
      </c>
      <c r="G150" s="26" t="str">
        <f>IFERROR(IF(Loan_Not_Paid*Values_Entered,Interest,""), "")</f>
        <v/>
      </c>
      <c r="H150" s="26" t="str">
        <f>IFERROR(IF(Loan_Not_Paid*Values_Entered,Ending_Balance,""), "")</f>
        <v/>
      </c>
    </row>
    <row r="151" spans="2:8">
      <c r="B151" s="24" t="str">
        <f>IFERROR(IF(Loan_Not_Paid*Values_Entered,Payment_Number,""), "")</f>
        <v/>
      </c>
      <c r="C151" s="25" t="str">
        <f>IFERROR(IF(Loan_Not_Paid*Values_Entered,Payment_Date,""), "")</f>
        <v/>
      </c>
      <c r="D151" s="26" t="str">
        <f>IFERROR(IF(Loan_Not_Paid*Values_Entered,Beginning_Balance,""), "")</f>
        <v/>
      </c>
      <c r="E151" s="26" t="str">
        <f>IFERROR(IF(Loan_Not_Paid*Values_Entered,Monthly_Payment,""), "")</f>
        <v/>
      </c>
      <c r="F151" s="26" t="str">
        <f>IFERROR(IF(Loan_Not_Paid*Values_Entered,Principal,""), "")</f>
        <v/>
      </c>
      <c r="G151" s="26" t="str">
        <f>IFERROR(IF(Loan_Not_Paid*Values_Entered,Interest,""), "")</f>
        <v/>
      </c>
      <c r="H151" s="26" t="str">
        <f>IFERROR(IF(Loan_Not_Paid*Values_Entered,Ending_Balance,""), "")</f>
        <v/>
      </c>
    </row>
    <row r="152" spans="2:8">
      <c r="B152" s="24" t="str">
        <f>IFERROR(IF(Loan_Not_Paid*Values_Entered,Payment_Number,""), "")</f>
        <v/>
      </c>
      <c r="C152" s="25" t="str">
        <f>IFERROR(IF(Loan_Not_Paid*Values_Entered,Payment_Date,""), "")</f>
        <v/>
      </c>
      <c r="D152" s="26" t="str">
        <f>IFERROR(IF(Loan_Not_Paid*Values_Entered,Beginning_Balance,""), "")</f>
        <v/>
      </c>
      <c r="E152" s="26" t="str">
        <f>IFERROR(IF(Loan_Not_Paid*Values_Entered,Monthly_Payment,""), "")</f>
        <v/>
      </c>
      <c r="F152" s="26" t="str">
        <f>IFERROR(IF(Loan_Not_Paid*Values_Entered,Principal,""), "")</f>
        <v/>
      </c>
      <c r="G152" s="26" t="str">
        <f>IFERROR(IF(Loan_Not_Paid*Values_Entered,Interest,""), "")</f>
        <v/>
      </c>
      <c r="H152" s="26" t="str">
        <f>IFERROR(IF(Loan_Not_Paid*Values_Entered,Ending_Balance,""), "")</f>
        <v/>
      </c>
    </row>
    <row r="153" spans="2:8">
      <c r="B153" s="24" t="str">
        <f>IFERROR(IF(Loan_Not_Paid*Values_Entered,Payment_Number,""), "")</f>
        <v/>
      </c>
      <c r="C153" s="25" t="str">
        <f>IFERROR(IF(Loan_Not_Paid*Values_Entered,Payment_Date,""), "")</f>
        <v/>
      </c>
      <c r="D153" s="26" t="str">
        <f>IFERROR(IF(Loan_Not_Paid*Values_Entered,Beginning_Balance,""), "")</f>
        <v/>
      </c>
      <c r="E153" s="26" t="str">
        <f>IFERROR(IF(Loan_Not_Paid*Values_Entered,Monthly_Payment,""), "")</f>
        <v/>
      </c>
      <c r="F153" s="26" t="str">
        <f>IFERROR(IF(Loan_Not_Paid*Values_Entered,Principal,""), "")</f>
        <v/>
      </c>
      <c r="G153" s="26" t="str">
        <f>IFERROR(IF(Loan_Not_Paid*Values_Entered,Interest,""), "")</f>
        <v/>
      </c>
      <c r="H153" s="26" t="str">
        <f>IFERROR(IF(Loan_Not_Paid*Values_Entered,Ending_Balance,""), "")</f>
        <v/>
      </c>
    </row>
    <row r="154" spans="2:8">
      <c r="B154" s="24" t="str">
        <f>IFERROR(IF(Loan_Not_Paid*Values_Entered,Payment_Number,""), "")</f>
        <v/>
      </c>
      <c r="C154" s="25" t="str">
        <f>IFERROR(IF(Loan_Not_Paid*Values_Entered,Payment_Date,""), "")</f>
        <v/>
      </c>
      <c r="D154" s="26" t="str">
        <f>IFERROR(IF(Loan_Not_Paid*Values_Entered,Beginning_Balance,""), "")</f>
        <v/>
      </c>
      <c r="E154" s="26" t="str">
        <f>IFERROR(IF(Loan_Not_Paid*Values_Entered,Monthly_Payment,""), "")</f>
        <v/>
      </c>
      <c r="F154" s="26" t="str">
        <f>IFERROR(IF(Loan_Not_Paid*Values_Entered,Principal,""), "")</f>
        <v/>
      </c>
      <c r="G154" s="26" t="str">
        <f>IFERROR(IF(Loan_Not_Paid*Values_Entered,Interest,""), "")</f>
        <v/>
      </c>
      <c r="H154" s="26" t="str">
        <f>IFERROR(IF(Loan_Not_Paid*Values_Entered,Ending_Balance,""), "")</f>
        <v/>
      </c>
    </row>
    <row r="155" spans="2:8">
      <c r="B155" s="24" t="str">
        <f>IFERROR(IF(Loan_Not_Paid*Values_Entered,Payment_Number,""), "")</f>
        <v/>
      </c>
      <c r="C155" s="25" t="str">
        <f>IFERROR(IF(Loan_Not_Paid*Values_Entered,Payment_Date,""), "")</f>
        <v/>
      </c>
      <c r="D155" s="26" t="str">
        <f>IFERROR(IF(Loan_Not_Paid*Values_Entered,Beginning_Balance,""), "")</f>
        <v/>
      </c>
      <c r="E155" s="26" t="str">
        <f>IFERROR(IF(Loan_Not_Paid*Values_Entered,Monthly_Payment,""), "")</f>
        <v/>
      </c>
      <c r="F155" s="26" t="str">
        <f>IFERROR(IF(Loan_Not_Paid*Values_Entered,Principal,""), "")</f>
        <v/>
      </c>
      <c r="G155" s="26" t="str">
        <f>IFERROR(IF(Loan_Not_Paid*Values_Entered,Interest,""), "")</f>
        <v/>
      </c>
      <c r="H155" s="26" t="str">
        <f>IFERROR(IF(Loan_Not_Paid*Values_Entered,Ending_Balance,""), "")</f>
        <v/>
      </c>
    </row>
    <row r="156" spans="2:8">
      <c r="B156" s="24" t="str">
        <f>IFERROR(IF(Loan_Not_Paid*Values_Entered,Payment_Number,""), "")</f>
        <v/>
      </c>
      <c r="C156" s="25" t="str">
        <f>IFERROR(IF(Loan_Not_Paid*Values_Entered,Payment_Date,""), "")</f>
        <v/>
      </c>
      <c r="D156" s="26" t="str">
        <f>IFERROR(IF(Loan_Not_Paid*Values_Entered,Beginning_Balance,""), "")</f>
        <v/>
      </c>
      <c r="E156" s="26" t="str">
        <f>IFERROR(IF(Loan_Not_Paid*Values_Entered,Monthly_Payment,""), "")</f>
        <v/>
      </c>
      <c r="F156" s="26" t="str">
        <f>IFERROR(IF(Loan_Not_Paid*Values_Entered,Principal,""), "")</f>
        <v/>
      </c>
      <c r="G156" s="26" t="str">
        <f>IFERROR(IF(Loan_Not_Paid*Values_Entered,Interest,""), "")</f>
        <v/>
      </c>
      <c r="H156" s="26" t="str">
        <f>IFERROR(IF(Loan_Not_Paid*Values_Entered,Ending_Balance,""), "")</f>
        <v/>
      </c>
    </row>
    <row r="157" spans="2:8">
      <c r="B157" s="24" t="str">
        <f>IFERROR(IF(Loan_Not_Paid*Values_Entered,Payment_Number,""), "")</f>
        <v/>
      </c>
      <c r="C157" s="25" t="str">
        <f>IFERROR(IF(Loan_Not_Paid*Values_Entered,Payment_Date,""), "")</f>
        <v/>
      </c>
      <c r="D157" s="26" t="str">
        <f>IFERROR(IF(Loan_Not_Paid*Values_Entered,Beginning_Balance,""), "")</f>
        <v/>
      </c>
      <c r="E157" s="26" t="str">
        <f>IFERROR(IF(Loan_Not_Paid*Values_Entered,Monthly_Payment,""), "")</f>
        <v/>
      </c>
      <c r="F157" s="26" t="str">
        <f>IFERROR(IF(Loan_Not_Paid*Values_Entered,Principal,""), "")</f>
        <v/>
      </c>
      <c r="G157" s="26" t="str">
        <f>IFERROR(IF(Loan_Not_Paid*Values_Entered,Interest,""), "")</f>
        <v/>
      </c>
      <c r="H157" s="26" t="str">
        <f>IFERROR(IF(Loan_Not_Paid*Values_Entered,Ending_Balance,""), "")</f>
        <v/>
      </c>
    </row>
    <row r="158" spans="2:8">
      <c r="B158" s="24" t="str">
        <f>IFERROR(IF(Loan_Not_Paid*Values_Entered,Payment_Number,""), "")</f>
        <v/>
      </c>
      <c r="C158" s="25" t="str">
        <f>IFERROR(IF(Loan_Not_Paid*Values_Entered,Payment_Date,""), "")</f>
        <v/>
      </c>
      <c r="D158" s="26" t="str">
        <f>IFERROR(IF(Loan_Not_Paid*Values_Entered,Beginning_Balance,""), "")</f>
        <v/>
      </c>
      <c r="E158" s="26" t="str">
        <f>IFERROR(IF(Loan_Not_Paid*Values_Entered,Monthly_Payment,""), "")</f>
        <v/>
      </c>
      <c r="F158" s="26" t="str">
        <f>IFERROR(IF(Loan_Not_Paid*Values_Entered,Principal,""), "")</f>
        <v/>
      </c>
      <c r="G158" s="26" t="str">
        <f>IFERROR(IF(Loan_Not_Paid*Values_Entered,Interest,""), "")</f>
        <v/>
      </c>
      <c r="H158" s="26" t="str">
        <f>IFERROR(IF(Loan_Not_Paid*Values_Entered,Ending_Balance,""), "")</f>
        <v/>
      </c>
    </row>
    <row r="159" spans="2:8">
      <c r="B159" s="24" t="str">
        <f>IFERROR(IF(Loan_Not_Paid*Values_Entered,Payment_Number,""), "")</f>
        <v/>
      </c>
      <c r="C159" s="25" t="str">
        <f>IFERROR(IF(Loan_Not_Paid*Values_Entered,Payment_Date,""), "")</f>
        <v/>
      </c>
      <c r="D159" s="26" t="str">
        <f>IFERROR(IF(Loan_Not_Paid*Values_Entered,Beginning_Balance,""), "")</f>
        <v/>
      </c>
      <c r="E159" s="26" t="str">
        <f>IFERROR(IF(Loan_Not_Paid*Values_Entered,Monthly_Payment,""), "")</f>
        <v/>
      </c>
      <c r="F159" s="26" t="str">
        <f>IFERROR(IF(Loan_Not_Paid*Values_Entered,Principal,""), "")</f>
        <v/>
      </c>
      <c r="G159" s="26" t="str">
        <f>IFERROR(IF(Loan_Not_Paid*Values_Entered,Interest,""), "")</f>
        <v/>
      </c>
      <c r="H159" s="26" t="str">
        <f>IFERROR(IF(Loan_Not_Paid*Values_Entered,Ending_Balance,""), "")</f>
        <v/>
      </c>
    </row>
    <row r="160" spans="2:8">
      <c r="B160" s="24" t="str">
        <f>IFERROR(IF(Loan_Not_Paid*Values_Entered,Payment_Number,""), "")</f>
        <v/>
      </c>
      <c r="C160" s="25" t="str">
        <f>IFERROR(IF(Loan_Not_Paid*Values_Entered,Payment_Date,""), "")</f>
        <v/>
      </c>
      <c r="D160" s="26" t="str">
        <f>IFERROR(IF(Loan_Not_Paid*Values_Entered,Beginning_Balance,""), "")</f>
        <v/>
      </c>
      <c r="E160" s="26" t="str">
        <f>IFERROR(IF(Loan_Not_Paid*Values_Entered,Monthly_Payment,""), "")</f>
        <v/>
      </c>
      <c r="F160" s="26" t="str">
        <f>IFERROR(IF(Loan_Not_Paid*Values_Entered,Principal,""), "")</f>
        <v/>
      </c>
      <c r="G160" s="26" t="str">
        <f>IFERROR(IF(Loan_Not_Paid*Values_Entered,Interest,""), "")</f>
        <v/>
      </c>
      <c r="H160" s="26" t="str">
        <f>IFERROR(IF(Loan_Not_Paid*Values_Entered,Ending_Balance,""), "")</f>
        <v/>
      </c>
    </row>
    <row r="161" spans="2:8">
      <c r="B161" s="24" t="str">
        <f>IFERROR(IF(Loan_Not_Paid*Values_Entered,Payment_Number,""), "")</f>
        <v/>
      </c>
      <c r="C161" s="25" t="str">
        <f>IFERROR(IF(Loan_Not_Paid*Values_Entered,Payment_Date,""), "")</f>
        <v/>
      </c>
      <c r="D161" s="26" t="str">
        <f>IFERROR(IF(Loan_Not_Paid*Values_Entered,Beginning_Balance,""), "")</f>
        <v/>
      </c>
      <c r="E161" s="26" t="str">
        <f>IFERROR(IF(Loan_Not_Paid*Values_Entered,Monthly_Payment,""), "")</f>
        <v/>
      </c>
      <c r="F161" s="26" t="str">
        <f>IFERROR(IF(Loan_Not_Paid*Values_Entered,Principal,""), "")</f>
        <v/>
      </c>
      <c r="G161" s="26" t="str">
        <f>IFERROR(IF(Loan_Not_Paid*Values_Entered,Interest,""), "")</f>
        <v/>
      </c>
      <c r="H161" s="26" t="str">
        <f>IFERROR(IF(Loan_Not_Paid*Values_Entered,Ending_Balance,""), "")</f>
        <v/>
      </c>
    </row>
    <row r="162" spans="2:8">
      <c r="B162" s="24" t="str">
        <f>IFERROR(IF(Loan_Not_Paid*Values_Entered,Payment_Number,""), "")</f>
        <v/>
      </c>
      <c r="C162" s="25" t="str">
        <f>IFERROR(IF(Loan_Not_Paid*Values_Entered,Payment_Date,""), "")</f>
        <v/>
      </c>
      <c r="D162" s="26" t="str">
        <f>IFERROR(IF(Loan_Not_Paid*Values_Entered,Beginning_Balance,""), "")</f>
        <v/>
      </c>
      <c r="E162" s="26" t="str">
        <f>IFERROR(IF(Loan_Not_Paid*Values_Entered,Monthly_Payment,""), "")</f>
        <v/>
      </c>
      <c r="F162" s="26" t="str">
        <f>IFERROR(IF(Loan_Not_Paid*Values_Entered,Principal,""), "")</f>
        <v/>
      </c>
      <c r="G162" s="26" t="str">
        <f>IFERROR(IF(Loan_Not_Paid*Values_Entered,Interest,""), "")</f>
        <v/>
      </c>
      <c r="H162" s="26" t="str">
        <f>IFERROR(IF(Loan_Not_Paid*Values_Entered,Ending_Balance,""), "")</f>
        <v/>
      </c>
    </row>
    <row r="163" spans="2:8">
      <c r="B163" s="24" t="str">
        <f>IFERROR(IF(Loan_Not_Paid*Values_Entered,Payment_Number,""), "")</f>
        <v/>
      </c>
      <c r="C163" s="25" t="str">
        <f>IFERROR(IF(Loan_Not_Paid*Values_Entered,Payment_Date,""), "")</f>
        <v/>
      </c>
      <c r="D163" s="26" t="str">
        <f>IFERROR(IF(Loan_Not_Paid*Values_Entered,Beginning_Balance,""), "")</f>
        <v/>
      </c>
      <c r="E163" s="26" t="str">
        <f>IFERROR(IF(Loan_Not_Paid*Values_Entered,Monthly_Payment,""), "")</f>
        <v/>
      </c>
      <c r="F163" s="26" t="str">
        <f>IFERROR(IF(Loan_Not_Paid*Values_Entered,Principal,""), "")</f>
        <v/>
      </c>
      <c r="G163" s="26" t="str">
        <f>IFERROR(IF(Loan_Not_Paid*Values_Entered,Interest,""), "")</f>
        <v/>
      </c>
      <c r="H163" s="26" t="str">
        <f>IFERROR(IF(Loan_Not_Paid*Values_Entered,Ending_Balance,""), "")</f>
        <v/>
      </c>
    </row>
    <row r="164" spans="2:8">
      <c r="B164" s="24" t="str">
        <f>IFERROR(IF(Loan_Not_Paid*Values_Entered,Payment_Number,""), "")</f>
        <v/>
      </c>
      <c r="C164" s="25" t="str">
        <f>IFERROR(IF(Loan_Not_Paid*Values_Entered,Payment_Date,""), "")</f>
        <v/>
      </c>
      <c r="D164" s="26" t="str">
        <f>IFERROR(IF(Loan_Not_Paid*Values_Entered,Beginning_Balance,""), "")</f>
        <v/>
      </c>
      <c r="E164" s="26" t="str">
        <f>IFERROR(IF(Loan_Not_Paid*Values_Entered,Monthly_Payment,""), "")</f>
        <v/>
      </c>
      <c r="F164" s="26" t="str">
        <f>IFERROR(IF(Loan_Not_Paid*Values_Entered,Principal,""), "")</f>
        <v/>
      </c>
      <c r="G164" s="26" t="str">
        <f>IFERROR(IF(Loan_Not_Paid*Values_Entered,Interest,""), "")</f>
        <v/>
      </c>
      <c r="H164" s="26" t="str">
        <f>IFERROR(IF(Loan_Not_Paid*Values_Entered,Ending_Balance,""), "")</f>
        <v/>
      </c>
    </row>
    <row r="165" spans="2:8">
      <c r="B165" s="24" t="str">
        <f>IFERROR(IF(Loan_Not_Paid*Values_Entered,Payment_Number,""), "")</f>
        <v/>
      </c>
      <c r="C165" s="25" t="str">
        <f>IFERROR(IF(Loan_Not_Paid*Values_Entered,Payment_Date,""), "")</f>
        <v/>
      </c>
      <c r="D165" s="26" t="str">
        <f>IFERROR(IF(Loan_Not_Paid*Values_Entered,Beginning_Balance,""), "")</f>
        <v/>
      </c>
      <c r="E165" s="26" t="str">
        <f>IFERROR(IF(Loan_Not_Paid*Values_Entered,Monthly_Payment,""), "")</f>
        <v/>
      </c>
      <c r="F165" s="26" t="str">
        <f>IFERROR(IF(Loan_Not_Paid*Values_Entered,Principal,""), "")</f>
        <v/>
      </c>
      <c r="G165" s="26" t="str">
        <f>IFERROR(IF(Loan_Not_Paid*Values_Entered,Interest,""), "")</f>
        <v/>
      </c>
      <c r="H165" s="26" t="str">
        <f>IFERROR(IF(Loan_Not_Paid*Values_Entered,Ending_Balance,""), "")</f>
        <v/>
      </c>
    </row>
    <row r="166" spans="2:8">
      <c r="B166" s="24" t="str">
        <f>IFERROR(IF(Loan_Not_Paid*Values_Entered,Payment_Number,""), "")</f>
        <v/>
      </c>
      <c r="C166" s="25" t="str">
        <f>IFERROR(IF(Loan_Not_Paid*Values_Entered,Payment_Date,""), "")</f>
        <v/>
      </c>
      <c r="D166" s="26" t="str">
        <f>IFERROR(IF(Loan_Not_Paid*Values_Entered,Beginning_Balance,""), "")</f>
        <v/>
      </c>
      <c r="E166" s="26" t="str">
        <f>IFERROR(IF(Loan_Not_Paid*Values_Entered,Monthly_Payment,""), "")</f>
        <v/>
      </c>
      <c r="F166" s="26" t="str">
        <f>IFERROR(IF(Loan_Not_Paid*Values_Entered,Principal,""), "")</f>
        <v/>
      </c>
      <c r="G166" s="26" t="str">
        <f>IFERROR(IF(Loan_Not_Paid*Values_Entered,Interest,""), "")</f>
        <v/>
      </c>
      <c r="H166" s="26" t="str">
        <f>IFERROR(IF(Loan_Not_Paid*Values_Entered,Ending_Balance,""), "")</f>
        <v/>
      </c>
    </row>
    <row r="167" spans="2:8">
      <c r="B167" s="24" t="str">
        <f>IFERROR(IF(Loan_Not_Paid*Values_Entered,Payment_Number,""), "")</f>
        <v/>
      </c>
      <c r="C167" s="25" t="str">
        <f>IFERROR(IF(Loan_Not_Paid*Values_Entered,Payment_Date,""), "")</f>
        <v/>
      </c>
      <c r="D167" s="26" t="str">
        <f>IFERROR(IF(Loan_Not_Paid*Values_Entered,Beginning_Balance,""), "")</f>
        <v/>
      </c>
      <c r="E167" s="26" t="str">
        <f>IFERROR(IF(Loan_Not_Paid*Values_Entered,Monthly_Payment,""), "")</f>
        <v/>
      </c>
      <c r="F167" s="26" t="str">
        <f>IFERROR(IF(Loan_Not_Paid*Values_Entered,Principal,""), "")</f>
        <v/>
      </c>
      <c r="G167" s="26" t="str">
        <f>IFERROR(IF(Loan_Not_Paid*Values_Entered,Interest,""), "")</f>
        <v/>
      </c>
      <c r="H167" s="26" t="str">
        <f>IFERROR(IF(Loan_Not_Paid*Values_Entered,Ending_Balance,""), "")</f>
        <v/>
      </c>
    </row>
    <row r="168" spans="2:8">
      <c r="B168" s="24" t="str">
        <f>IFERROR(IF(Loan_Not_Paid*Values_Entered,Payment_Number,""), "")</f>
        <v/>
      </c>
      <c r="C168" s="25" t="str">
        <f>IFERROR(IF(Loan_Not_Paid*Values_Entered,Payment_Date,""), "")</f>
        <v/>
      </c>
      <c r="D168" s="26" t="str">
        <f>IFERROR(IF(Loan_Not_Paid*Values_Entered,Beginning_Balance,""), "")</f>
        <v/>
      </c>
      <c r="E168" s="26" t="str">
        <f>IFERROR(IF(Loan_Not_Paid*Values_Entered,Monthly_Payment,""), "")</f>
        <v/>
      </c>
      <c r="F168" s="26" t="str">
        <f>IFERROR(IF(Loan_Not_Paid*Values_Entered,Principal,""), "")</f>
        <v/>
      </c>
      <c r="G168" s="26" t="str">
        <f>IFERROR(IF(Loan_Not_Paid*Values_Entered,Interest,""), "")</f>
        <v/>
      </c>
      <c r="H168" s="26" t="str">
        <f>IFERROR(IF(Loan_Not_Paid*Values_Entered,Ending_Balance,""), "")</f>
        <v/>
      </c>
    </row>
    <row r="169" spans="2:8">
      <c r="B169" s="24" t="str">
        <f>IFERROR(IF(Loan_Not_Paid*Values_Entered,Payment_Number,""), "")</f>
        <v/>
      </c>
      <c r="C169" s="25" t="str">
        <f>IFERROR(IF(Loan_Not_Paid*Values_Entered,Payment_Date,""), "")</f>
        <v/>
      </c>
      <c r="D169" s="26" t="str">
        <f>IFERROR(IF(Loan_Not_Paid*Values_Entered,Beginning_Balance,""), "")</f>
        <v/>
      </c>
      <c r="E169" s="26" t="str">
        <f>IFERROR(IF(Loan_Not_Paid*Values_Entered,Monthly_Payment,""), "")</f>
        <v/>
      </c>
      <c r="F169" s="26" t="str">
        <f>IFERROR(IF(Loan_Not_Paid*Values_Entered,Principal,""), "")</f>
        <v/>
      </c>
      <c r="G169" s="26" t="str">
        <f>IFERROR(IF(Loan_Not_Paid*Values_Entered,Interest,""), "")</f>
        <v/>
      </c>
      <c r="H169" s="26" t="str">
        <f>IFERROR(IF(Loan_Not_Paid*Values_Entered,Ending_Balance,""), "")</f>
        <v/>
      </c>
    </row>
    <row r="170" spans="2:8">
      <c r="B170" s="24" t="str">
        <f>IFERROR(IF(Loan_Not_Paid*Values_Entered,Payment_Number,""), "")</f>
        <v/>
      </c>
      <c r="C170" s="25" t="str">
        <f>IFERROR(IF(Loan_Not_Paid*Values_Entered,Payment_Date,""), "")</f>
        <v/>
      </c>
      <c r="D170" s="26" t="str">
        <f>IFERROR(IF(Loan_Not_Paid*Values_Entered,Beginning_Balance,""), "")</f>
        <v/>
      </c>
      <c r="E170" s="26" t="str">
        <f>IFERROR(IF(Loan_Not_Paid*Values_Entered,Monthly_Payment,""), "")</f>
        <v/>
      </c>
      <c r="F170" s="26" t="str">
        <f>IFERROR(IF(Loan_Not_Paid*Values_Entered,Principal,""), "")</f>
        <v/>
      </c>
      <c r="G170" s="26" t="str">
        <f>IFERROR(IF(Loan_Not_Paid*Values_Entered,Interest,""), "")</f>
        <v/>
      </c>
      <c r="H170" s="26" t="str">
        <f>IFERROR(IF(Loan_Not_Paid*Values_Entered,Ending_Balance,""), "")</f>
        <v/>
      </c>
    </row>
    <row r="171" spans="2:8">
      <c r="B171" s="24" t="str">
        <f>IFERROR(IF(Loan_Not_Paid*Values_Entered,Payment_Number,""), "")</f>
        <v/>
      </c>
      <c r="C171" s="25" t="str">
        <f>IFERROR(IF(Loan_Not_Paid*Values_Entered,Payment_Date,""), "")</f>
        <v/>
      </c>
      <c r="D171" s="26" t="str">
        <f>IFERROR(IF(Loan_Not_Paid*Values_Entered,Beginning_Balance,""), "")</f>
        <v/>
      </c>
      <c r="E171" s="26" t="str">
        <f>IFERROR(IF(Loan_Not_Paid*Values_Entered,Monthly_Payment,""), "")</f>
        <v/>
      </c>
      <c r="F171" s="26" t="str">
        <f>IFERROR(IF(Loan_Not_Paid*Values_Entered,Principal,""), "")</f>
        <v/>
      </c>
      <c r="G171" s="26" t="str">
        <f>IFERROR(IF(Loan_Not_Paid*Values_Entered,Interest,""), "")</f>
        <v/>
      </c>
      <c r="H171" s="26" t="str">
        <f>IFERROR(IF(Loan_Not_Paid*Values_Entered,Ending_Balance,""), "")</f>
        <v/>
      </c>
    </row>
    <row r="172" spans="2:8">
      <c r="B172" s="24" t="str">
        <f>IFERROR(IF(Loan_Not_Paid*Values_Entered,Payment_Number,""), "")</f>
        <v/>
      </c>
      <c r="C172" s="25" t="str">
        <f>IFERROR(IF(Loan_Not_Paid*Values_Entered,Payment_Date,""), "")</f>
        <v/>
      </c>
      <c r="D172" s="26" t="str">
        <f>IFERROR(IF(Loan_Not_Paid*Values_Entered,Beginning_Balance,""), "")</f>
        <v/>
      </c>
      <c r="E172" s="26" t="str">
        <f>IFERROR(IF(Loan_Not_Paid*Values_Entered,Monthly_Payment,""), "")</f>
        <v/>
      </c>
      <c r="F172" s="26" t="str">
        <f>IFERROR(IF(Loan_Not_Paid*Values_Entered,Principal,""), "")</f>
        <v/>
      </c>
      <c r="G172" s="26" t="str">
        <f>IFERROR(IF(Loan_Not_Paid*Values_Entered,Interest,""), "")</f>
        <v/>
      </c>
      <c r="H172" s="26" t="str">
        <f>IFERROR(IF(Loan_Not_Paid*Values_Entered,Ending_Balance,""), "")</f>
        <v/>
      </c>
    </row>
    <row r="173" spans="2:8">
      <c r="B173" s="24" t="str">
        <f>IFERROR(IF(Loan_Not_Paid*Values_Entered,Payment_Number,""), "")</f>
        <v/>
      </c>
      <c r="C173" s="25" t="str">
        <f>IFERROR(IF(Loan_Not_Paid*Values_Entered,Payment_Date,""), "")</f>
        <v/>
      </c>
      <c r="D173" s="26" t="str">
        <f>IFERROR(IF(Loan_Not_Paid*Values_Entered,Beginning_Balance,""), "")</f>
        <v/>
      </c>
      <c r="E173" s="26" t="str">
        <f>IFERROR(IF(Loan_Not_Paid*Values_Entered,Monthly_Payment,""), "")</f>
        <v/>
      </c>
      <c r="F173" s="26" t="str">
        <f>IFERROR(IF(Loan_Not_Paid*Values_Entered,Principal,""), "")</f>
        <v/>
      </c>
      <c r="G173" s="26" t="str">
        <f>IFERROR(IF(Loan_Not_Paid*Values_Entered,Interest,""), "")</f>
        <v/>
      </c>
      <c r="H173" s="26" t="str">
        <f>IFERROR(IF(Loan_Not_Paid*Values_Entered,Ending_Balance,""), "")</f>
        <v/>
      </c>
    </row>
    <row r="174" spans="2:8">
      <c r="B174" s="24" t="str">
        <f>IFERROR(IF(Loan_Not_Paid*Values_Entered,Payment_Number,""), "")</f>
        <v/>
      </c>
      <c r="C174" s="25" t="str">
        <f>IFERROR(IF(Loan_Not_Paid*Values_Entered,Payment_Date,""), "")</f>
        <v/>
      </c>
      <c r="D174" s="26" t="str">
        <f>IFERROR(IF(Loan_Not_Paid*Values_Entered,Beginning_Balance,""), "")</f>
        <v/>
      </c>
      <c r="E174" s="26" t="str">
        <f>IFERROR(IF(Loan_Not_Paid*Values_Entered,Monthly_Payment,""), "")</f>
        <v/>
      </c>
      <c r="F174" s="26" t="str">
        <f>IFERROR(IF(Loan_Not_Paid*Values_Entered,Principal,""), "")</f>
        <v/>
      </c>
      <c r="G174" s="26" t="str">
        <f>IFERROR(IF(Loan_Not_Paid*Values_Entered,Interest,""), "")</f>
        <v/>
      </c>
      <c r="H174" s="26" t="str">
        <f>IFERROR(IF(Loan_Not_Paid*Values_Entered,Ending_Balance,""), "")</f>
        <v/>
      </c>
    </row>
    <row r="175" spans="2:8">
      <c r="B175" s="24" t="str">
        <f>IFERROR(IF(Loan_Not_Paid*Values_Entered,Payment_Number,""), "")</f>
        <v/>
      </c>
      <c r="C175" s="25" t="str">
        <f>IFERROR(IF(Loan_Not_Paid*Values_Entered,Payment_Date,""), "")</f>
        <v/>
      </c>
      <c r="D175" s="26" t="str">
        <f>IFERROR(IF(Loan_Not_Paid*Values_Entered,Beginning_Balance,""), "")</f>
        <v/>
      </c>
      <c r="E175" s="26" t="str">
        <f>IFERROR(IF(Loan_Not_Paid*Values_Entered,Monthly_Payment,""), "")</f>
        <v/>
      </c>
      <c r="F175" s="26" t="str">
        <f>IFERROR(IF(Loan_Not_Paid*Values_Entered,Principal,""), "")</f>
        <v/>
      </c>
      <c r="G175" s="26" t="str">
        <f>IFERROR(IF(Loan_Not_Paid*Values_Entered,Interest,""), "")</f>
        <v/>
      </c>
      <c r="H175" s="26" t="str">
        <f>IFERROR(IF(Loan_Not_Paid*Values_Entered,Ending_Balance,""), "")</f>
        <v/>
      </c>
    </row>
    <row r="176" spans="2:8">
      <c r="B176" s="24" t="str">
        <f>IFERROR(IF(Loan_Not_Paid*Values_Entered,Payment_Number,""), "")</f>
        <v/>
      </c>
      <c r="C176" s="25" t="str">
        <f>IFERROR(IF(Loan_Not_Paid*Values_Entered,Payment_Date,""), "")</f>
        <v/>
      </c>
      <c r="D176" s="26" t="str">
        <f>IFERROR(IF(Loan_Not_Paid*Values_Entered,Beginning_Balance,""), "")</f>
        <v/>
      </c>
      <c r="E176" s="26" t="str">
        <f>IFERROR(IF(Loan_Not_Paid*Values_Entered,Monthly_Payment,""), "")</f>
        <v/>
      </c>
      <c r="F176" s="26" t="str">
        <f>IFERROR(IF(Loan_Not_Paid*Values_Entered,Principal,""), "")</f>
        <v/>
      </c>
      <c r="G176" s="26" t="str">
        <f>IFERROR(IF(Loan_Not_Paid*Values_Entered,Interest,""), "")</f>
        <v/>
      </c>
      <c r="H176" s="26" t="str">
        <f>IFERROR(IF(Loan_Not_Paid*Values_Entered,Ending_Balance,""), "")</f>
        <v/>
      </c>
    </row>
    <row r="177" spans="2:8">
      <c r="B177" s="24" t="str">
        <f>IFERROR(IF(Loan_Not_Paid*Values_Entered,Payment_Number,""), "")</f>
        <v/>
      </c>
      <c r="C177" s="25" t="str">
        <f>IFERROR(IF(Loan_Not_Paid*Values_Entered,Payment_Date,""), "")</f>
        <v/>
      </c>
      <c r="D177" s="26" t="str">
        <f>IFERROR(IF(Loan_Not_Paid*Values_Entered,Beginning_Balance,""), "")</f>
        <v/>
      </c>
      <c r="E177" s="26" t="str">
        <f>IFERROR(IF(Loan_Not_Paid*Values_Entered,Monthly_Payment,""), "")</f>
        <v/>
      </c>
      <c r="F177" s="26" t="str">
        <f>IFERROR(IF(Loan_Not_Paid*Values_Entered,Principal,""), "")</f>
        <v/>
      </c>
      <c r="G177" s="26" t="str">
        <f>IFERROR(IF(Loan_Not_Paid*Values_Entered,Interest,""), "")</f>
        <v/>
      </c>
      <c r="H177" s="26" t="str">
        <f>IFERROR(IF(Loan_Not_Paid*Values_Entered,Ending_Balance,""), "")</f>
        <v/>
      </c>
    </row>
    <row r="178" spans="2:8">
      <c r="B178" s="24" t="str">
        <f>IFERROR(IF(Loan_Not_Paid*Values_Entered,Payment_Number,""), "")</f>
        <v/>
      </c>
      <c r="C178" s="25" t="str">
        <f>IFERROR(IF(Loan_Not_Paid*Values_Entered,Payment_Date,""), "")</f>
        <v/>
      </c>
      <c r="D178" s="26" t="str">
        <f>IFERROR(IF(Loan_Not_Paid*Values_Entered,Beginning_Balance,""), "")</f>
        <v/>
      </c>
      <c r="E178" s="26" t="str">
        <f>IFERROR(IF(Loan_Not_Paid*Values_Entered,Monthly_Payment,""), "")</f>
        <v/>
      </c>
      <c r="F178" s="26" t="str">
        <f>IFERROR(IF(Loan_Not_Paid*Values_Entered,Principal,""), "")</f>
        <v/>
      </c>
      <c r="G178" s="26" t="str">
        <f>IFERROR(IF(Loan_Not_Paid*Values_Entered,Interest,""), "")</f>
        <v/>
      </c>
      <c r="H178" s="26" t="str">
        <f>IFERROR(IF(Loan_Not_Paid*Values_Entered,Ending_Balance,""), "")</f>
        <v/>
      </c>
    </row>
    <row r="179" spans="2:8">
      <c r="B179" s="24" t="str">
        <f>IFERROR(IF(Loan_Not_Paid*Values_Entered,Payment_Number,""), "")</f>
        <v/>
      </c>
      <c r="C179" s="25" t="str">
        <f>IFERROR(IF(Loan_Not_Paid*Values_Entered,Payment_Date,""), "")</f>
        <v/>
      </c>
      <c r="D179" s="26" t="str">
        <f>IFERROR(IF(Loan_Not_Paid*Values_Entered,Beginning_Balance,""), "")</f>
        <v/>
      </c>
      <c r="E179" s="26" t="str">
        <f>IFERROR(IF(Loan_Not_Paid*Values_Entered,Monthly_Payment,""), "")</f>
        <v/>
      </c>
      <c r="F179" s="26" t="str">
        <f>IFERROR(IF(Loan_Not_Paid*Values_Entered,Principal,""), "")</f>
        <v/>
      </c>
      <c r="G179" s="26" t="str">
        <f>IFERROR(IF(Loan_Not_Paid*Values_Entered,Interest,""), "")</f>
        <v/>
      </c>
      <c r="H179" s="26" t="str">
        <f>IFERROR(IF(Loan_Not_Paid*Values_Entered,Ending_Balance,""), "")</f>
        <v/>
      </c>
    </row>
    <row r="180" spans="2:8">
      <c r="B180" s="24" t="str">
        <f>IFERROR(IF(Loan_Not_Paid*Values_Entered,Payment_Number,""), "")</f>
        <v/>
      </c>
      <c r="C180" s="25" t="str">
        <f>IFERROR(IF(Loan_Not_Paid*Values_Entered,Payment_Date,""), "")</f>
        <v/>
      </c>
      <c r="D180" s="26" t="str">
        <f>IFERROR(IF(Loan_Not_Paid*Values_Entered,Beginning_Balance,""), "")</f>
        <v/>
      </c>
      <c r="E180" s="26" t="str">
        <f>IFERROR(IF(Loan_Not_Paid*Values_Entered,Monthly_Payment,""), "")</f>
        <v/>
      </c>
      <c r="F180" s="26" t="str">
        <f>IFERROR(IF(Loan_Not_Paid*Values_Entered,Principal,""), "")</f>
        <v/>
      </c>
      <c r="G180" s="26" t="str">
        <f>IFERROR(IF(Loan_Not_Paid*Values_Entered,Interest,""), "")</f>
        <v/>
      </c>
      <c r="H180" s="26" t="str">
        <f>IFERROR(IF(Loan_Not_Paid*Values_Entered,Ending_Balance,""), "")</f>
        <v/>
      </c>
    </row>
    <row r="181" spans="2:8">
      <c r="B181" s="24" t="str">
        <f>IFERROR(IF(Loan_Not_Paid*Values_Entered,Payment_Number,""), "")</f>
        <v/>
      </c>
      <c r="C181" s="25" t="str">
        <f>IFERROR(IF(Loan_Not_Paid*Values_Entered,Payment_Date,""), "")</f>
        <v/>
      </c>
      <c r="D181" s="26" t="str">
        <f>IFERROR(IF(Loan_Not_Paid*Values_Entered,Beginning_Balance,""), "")</f>
        <v/>
      </c>
      <c r="E181" s="26" t="str">
        <f>IFERROR(IF(Loan_Not_Paid*Values_Entered,Monthly_Payment,""), "")</f>
        <v/>
      </c>
      <c r="F181" s="26" t="str">
        <f>IFERROR(IF(Loan_Not_Paid*Values_Entered,Principal,""), "")</f>
        <v/>
      </c>
      <c r="G181" s="26" t="str">
        <f>IFERROR(IF(Loan_Not_Paid*Values_Entered,Interest,""), "")</f>
        <v/>
      </c>
      <c r="H181" s="26" t="str">
        <f>IFERROR(IF(Loan_Not_Paid*Values_Entered,Ending_Balance,""), "")</f>
        <v/>
      </c>
    </row>
    <row r="182" spans="2:8">
      <c r="B182" s="24" t="str">
        <f>IFERROR(IF(Loan_Not_Paid*Values_Entered,Payment_Number,""), "")</f>
        <v/>
      </c>
      <c r="C182" s="25" t="str">
        <f>IFERROR(IF(Loan_Not_Paid*Values_Entered,Payment_Date,""), "")</f>
        <v/>
      </c>
      <c r="D182" s="26" t="str">
        <f>IFERROR(IF(Loan_Not_Paid*Values_Entered,Beginning_Balance,""), "")</f>
        <v/>
      </c>
      <c r="E182" s="26" t="str">
        <f>IFERROR(IF(Loan_Not_Paid*Values_Entered,Monthly_Payment,""), "")</f>
        <v/>
      </c>
      <c r="F182" s="26" t="str">
        <f>IFERROR(IF(Loan_Not_Paid*Values_Entered,Principal,""), "")</f>
        <v/>
      </c>
      <c r="G182" s="26" t="str">
        <f>IFERROR(IF(Loan_Not_Paid*Values_Entered,Interest,""), "")</f>
        <v/>
      </c>
      <c r="H182" s="26" t="str">
        <f>IFERROR(IF(Loan_Not_Paid*Values_Entered,Ending_Balance,""), "")</f>
        <v/>
      </c>
    </row>
    <row r="183" spans="2:8">
      <c r="B183" s="24" t="str">
        <f>IFERROR(IF(Loan_Not_Paid*Values_Entered,Payment_Number,""), "")</f>
        <v/>
      </c>
      <c r="C183" s="25" t="str">
        <f>IFERROR(IF(Loan_Not_Paid*Values_Entered,Payment_Date,""), "")</f>
        <v/>
      </c>
      <c r="D183" s="26" t="str">
        <f>IFERROR(IF(Loan_Not_Paid*Values_Entered,Beginning_Balance,""), "")</f>
        <v/>
      </c>
      <c r="E183" s="26" t="str">
        <f>IFERROR(IF(Loan_Not_Paid*Values_Entered,Monthly_Payment,""), "")</f>
        <v/>
      </c>
      <c r="F183" s="26" t="str">
        <f>IFERROR(IF(Loan_Not_Paid*Values_Entered,Principal,""), "")</f>
        <v/>
      </c>
      <c r="G183" s="26" t="str">
        <f>IFERROR(IF(Loan_Not_Paid*Values_Entered,Interest,""), "")</f>
        <v/>
      </c>
      <c r="H183" s="26" t="str">
        <f>IFERROR(IF(Loan_Not_Paid*Values_Entered,Ending_Balance,""), "")</f>
        <v/>
      </c>
    </row>
    <row r="184" spans="2:8">
      <c r="B184" s="24" t="str">
        <f>IFERROR(IF(Loan_Not_Paid*Values_Entered,Payment_Number,""), "")</f>
        <v/>
      </c>
      <c r="C184" s="25" t="str">
        <f>IFERROR(IF(Loan_Not_Paid*Values_Entered,Payment_Date,""), "")</f>
        <v/>
      </c>
      <c r="D184" s="26" t="str">
        <f>IFERROR(IF(Loan_Not_Paid*Values_Entered,Beginning_Balance,""), "")</f>
        <v/>
      </c>
      <c r="E184" s="26" t="str">
        <f>IFERROR(IF(Loan_Not_Paid*Values_Entered,Monthly_Payment,""), "")</f>
        <v/>
      </c>
      <c r="F184" s="26" t="str">
        <f>IFERROR(IF(Loan_Not_Paid*Values_Entered,Principal,""), "")</f>
        <v/>
      </c>
      <c r="G184" s="26" t="str">
        <f>IFERROR(IF(Loan_Not_Paid*Values_Entered,Interest,""), "")</f>
        <v/>
      </c>
      <c r="H184" s="26" t="str">
        <f>IFERROR(IF(Loan_Not_Paid*Values_Entered,Ending_Balance,""), "")</f>
        <v/>
      </c>
    </row>
    <row r="185" spans="2:8">
      <c r="B185" s="24" t="str">
        <f>IFERROR(IF(Loan_Not_Paid*Values_Entered,Payment_Number,""), "")</f>
        <v/>
      </c>
      <c r="C185" s="25" t="str">
        <f>IFERROR(IF(Loan_Not_Paid*Values_Entered,Payment_Date,""), "")</f>
        <v/>
      </c>
      <c r="D185" s="26" t="str">
        <f>IFERROR(IF(Loan_Not_Paid*Values_Entered,Beginning_Balance,""), "")</f>
        <v/>
      </c>
      <c r="E185" s="26" t="str">
        <f>IFERROR(IF(Loan_Not_Paid*Values_Entered,Monthly_Payment,""), "")</f>
        <v/>
      </c>
      <c r="F185" s="26" t="str">
        <f>IFERROR(IF(Loan_Not_Paid*Values_Entered,Principal,""), "")</f>
        <v/>
      </c>
      <c r="G185" s="26" t="str">
        <f>IFERROR(IF(Loan_Not_Paid*Values_Entered,Interest,""), "")</f>
        <v/>
      </c>
      <c r="H185" s="26" t="str">
        <f>IFERROR(IF(Loan_Not_Paid*Values_Entered,Ending_Balance,""), "")</f>
        <v/>
      </c>
    </row>
    <row r="186" spans="2:8">
      <c r="B186" s="24" t="str">
        <f>IFERROR(IF(Loan_Not_Paid*Values_Entered,Payment_Number,""), "")</f>
        <v/>
      </c>
      <c r="C186" s="25" t="str">
        <f>IFERROR(IF(Loan_Not_Paid*Values_Entered,Payment_Date,""), "")</f>
        <v/>
      </c>
      <c r="D186" s="26" t="str">
        <f>IFERROR(IF(Loan_Not_Paid*Values_Entered,Beginning_Balance,""), "")</f>
        <v/>
      </c>
      <c r="E186" s="26" t="str">
        <f>IFERROR(IF(Loan_Not_Paid*Values_Entered,Monthly_Payment,""), "")</f>
        <v/>
      </c>
      <c r="F186" s="26" t="str">
        <f>IFERROR(IF(Loan_Not_Paid*Values_Entered,Principal,""), "")</f>
        <v/>
      </c>
      <c r="G186" s="26" t="str">
        <f>IFERROR(IF(Loan_Not_Paid*Values_Entered,Interest,""), "")</f>
        <v/>
      </c>
      <c r="H186" s="26" t="str">
        <f>IFERROR(IF(Loan_Not_Paid*Values_Entered,Ending_Balance,""), "")</f>
        <v/>
      </c>
    </row>
    <row r="187" spans="2:8">
      <c r="B187" s="24" t="str">
        <f>IFERROR(IF(Loan_Not_Paid*Values_Entered,Payment_Number,""), "")</f>
        <v/>
      </c>
      <c r="C187" s="25" t="str">
        <f>IFERROR(IF(Loan_Not_Paid*Values_Entered,Payment_Date,""), "")</f>
        <v/>
      </c>
      <c r="D187" s="26" t="str">
        <f>IFERROR(IF(Loan_Not_Paid*Values_Entered,Beginning_Balance,""), "")</f>
        <v/>
      </c>
      <c r="E187" s="26" t="str">
        <f>IFERROR(IF(Loan_Not_Paid*Values_Entered,Monthly_Payment,""), "")</f>
        <v/>
      </c>
      <c r="F187" s="26" t="str">
        <f>IFERROR(IF(Loan_Not_Paid*Values_Entered,Principal,""), "")</f>
        <v/>
      </c>
      <c r="G187" s="26" t="str">
        <f>IFERROR(IF(Loan_Not_Paid*Values_Entered,Interest,""), "")</f>
        <v/>
      </c>
      <c r="H187" s="26" t="str">
        <f>IFERROR(IF(Loan_Not_Paid*Values_Entered,Ending_Balance,""), "")</f>
        <v/>
      </c>
    </row>
    <row r="188" spans="2:8">
      <c r="B188" s="24" t="str">
        <f>IFERROR(IF(Loan_Not_Paid*Values_Entered,Payment_Number,""), "")</f>
        <v/>
      </c>
      <c r="C188" s="25" t="str">
        <f>IFERROR(IF(Loan_Not_Paid*Values_Entered,Payment_Date,""), "")</f>
        <v/>
      </c>
      <c r="D188" s="26" t="str">
        <f>IFERROR(IF(Loan_Not_Paid*Values_Entered,Beginning_Balance,""), "")</f>
        <v/>
      </c>
      <c r="E188" s="26" t="str">
        <f>IFERROR(IF(Loan_Not_Paid*Values_Entered,Monthly_Payment,""), "")</f>
        <v/>
      </c>
      <c r="F188" s="26" t="str">
        <f>IFERROR(IF(Loan_Not_Paid*Values_Entered,Principal,""), "")</f>
        <v/>
      </c>
      <c r="G188" s="26" t="str">
        <f>IFERROR(IF(Loan_Not_Paid*Values_Entered,Interest,""), "")</f>
        <v/>
      </c>
      <c r="H188" s="26" t="str">
        <f>IFERROR(IF(Loan_Not_Paid*Values_Entered,Ending_Balance,""), "")</f>
        <v/>
      </c>
    </row>
    <row r="189" spans="2:8">
      <c r="B189" s="24" t="str">
        <f>IFERROR(IF(Loan_Not_Paid*Values_Entered,Payment_Number,""), "")</f>
        <v/>
      </c>
      <c r="C189" s="25" t="str">
        <f>IFERROR(IF(Loan_Not_Paid*Values_Entered,Payment_Date,""), "")</f>
        <v/>
      </c>
      <c r="D189" s="26" t="str">
        <f>IFERROR(IF(Loan_Not_Paid*Values_Entered,Beginning_Balance,""), "")</f>
        <v/>
      </c>
      <c r="E189" s="26" t="str">
        <f>IFERROR(IF(Loan_Not_Paid*Values_Entered,Monthly_Payment,""), "")</f>
        <v/>
      </c>
      <c r="F189" s="26" t="str">
        <f>IFERROR(IF(Loan_Not_Paid*Values_Entered,Principal,""), "")</f>
        <v/>
      </c>
      <c r="G189" s="26" t="str">
        <f>IFERROR(IF(Loan_Not_Paid*Values_Entered,Interest,""), "")</f>
        <v/>
      </c>
      <c r="H189" s="26" t="str">
        <f>IFERROR(IF(Loan_Not_Paid*Values_Entered,Ending_Balance,""), "")</f>
        <v/>
      </c>
    </row>
    <row r="190" spans="2:8">
      <c r="B190" s="24" t="str">
        <f>IFERROR(IF(Loan_Not_Paid*Values_Entered,Payment_Number,""), "")</f>
        <v/>
      </c>
      <c r="C190" s="25" t="str">
        <f>IFERROR(IF(Loan_Not_Paid*Values_Entered,Payment_Date,""), "")</f>
        <v/>
      </c>
      <c r="D190" s="26" t="str">
        <f>IFERROR(IF(Loan_Not_Paid*Values_Entered,Beginning_Balance,""), "")</f>
        <v/>
      </c>
      <c r="E190" s="26" t="str">
        <f>IFERROR(IF(Loan_Not_Paid*Values_Entered,Monthly_Payment,""), "")</f>
        <v/>
      </c>
      <c r="F190" s="26" t="str">
        <f>IFERROR(IF(Loan_Not_Paid*Values_Entered,Principal,""), "")</f>
        <v/>
      </c>
      <c r="G190" s="26" t="str">
        <f>IFERROR(IF(Loan_Not_Paid*Values_Entered,Interest,""), "")</f>
        <v/>
      </c>
      <c r="H190" s="26" t="str">
        <f>IFERROR(IF(Loan_Not_Paid*Values_Entered,Ending_Balance,""), "")</f>
        <v/>
      </c>
    </row>
    <row r="191" spans="2:8">
      <c r="B191" s="24" t="str">
        <f>IFERROR(IF(Loan_Not_Paid*Values_Entered,Payment_Number,""), "")</f>
        <v/>
      </c>
      <c r="C191" s="25" t="str">
        <f>IFERROR(IF(Loan_Not_Paid*Values_Entered,Payment_Date,""), "")</f>
        <v/>
      </c>
      <c r="D191" s="26" t="str">
        <f>IFERROR(IF(Loan_Not_Paid*Values_Entered,Beginning_Balance,""), "")</f>
        <v/>
      </c>
      <c r="E191" s="26" t="str">
        <f>IFERROR(IF(Loan_Not_Paid*Values_Entered,Monthly_Payment,""), "")</f>
        <v/>
      </c>
      <c r="F191" s="26" t="str">
        <f>IFERROR(IF(Loan_Not_Paid*Values_Entered,Principal,""), "")</f>
        <v/>
      </c>
      <c r="G191" s="26" t="str">
        <f>IFERROR(IF(Loan_Not_Paid*Values_Entered,Interest,""), "")</f>
        <v/>
      </c>
      <c r="H191" s="26" t="str">
        <f>IFERROR(IF(Loan_Not_Paid*Values_Entered,Ending_Balance,""), "")</f>
        <v/>
      </c>
    </row>
    <row r="192" spans="2:8">
      <c r="B192" s="24" t="str">
        <f>IFERROR(IF(Loan_Not_Paid*Values_Entered,Payment_Number,""), "")</f>
        <v/>
      </c>
      <c r="C192" s="25" t="str">
        <f>IFERROR(IF(Loan_Not_Paid*Values_Entered,Payment_Date,""), "")</f>
        <v/>
      </c>
      <c r="D192" s="26" t="str">
        <f>IFERROR(IF(Loan_Not_Paid*Values_Entered,Beginning_Balance,""), "")</f>
        <v/>
      </c>
      <c r="E192" s="26" t="str">
        <f>IFERROR(IF(Loan_Not_Paid*Values_Entered,Monthly_Payment,""), "")</f>
        <v/>
      </c>
      <c r="F192" s="26" t="str">
        <f>IFERROR(IF(Loan_Not_Paid*Values_Entered,Principal,""), "")</f>
        <v/>
      </c>
      <c r="G192" s="26" t="str">
        <f>IFERROR(IF(Loan_Not_Paid*Values_Entered,Interest,""), "")</f>
        <v/>
      </c>
      <c r="H192" s="26" t="str">
        <f>IFERROR(IF(Loan_Not_Paid*Values_Entered,Ending_Balance,""), "")</f>
        <v/>
      </c>
    </row>
    <row r="193" spans="2:8">
      <c r="B193" s="24" t="str">
        <f>IFERROR(IF(Loan_Not_Paid*Values_Entered,Payment_Number,""), "")</f>
        <v/>
      </c>
      <c r="C193" s="25" t="str">
        <f>IFERROR(IF(Loan_Not_Paid*Values_Entered,Payment_Date,""), "")</f>
        <v/>
      </c>
      <c r="D193" s="26" t="str">
        <f>IFERROR(IF(Loan_Not_Paid*Values_Entered,Beginning_Balance,""), "")</f>
        <v/>
      </c>
      <c r="E193" s="26" t="str">
        <f>IFERROR(IF(Loan_Not_Paid*Values_Entered,Monthly_Payment,""), "")</f>
        <v/>
      </c>
      <c r="F193" s="26" t="str">
        <f>IFERROR(IF(Loan_Not_Paid*Values_Entered,Principal,""), "")</f>
        <v/>
      </c>
      <c r="G193" s="26" t="str">
        <f>IFERROR(IF(Loan_Not_Paid*Values_Entered,Interest,""), "")</f>
        <v/>
      </c>
      <c r="H193" s="26" t="str">
        <f>IFERROR(IF(Loan_Not_Paid*Values_Entered,Ending_Balance,""), "")</f>
        <v/>
      </c>
    </row>
    <row r="194" spans="2:8">
      <c r="B194" s="24" t="str">
        <f>IFERROR(IF(Loan_Not_Paid*Values_Entered,Payment_Number,""), "")</f>
        <v/>
      </c>
      <c r="C194" s="25" t="str">
        <f>IFERROR(IF(Loan_Not_Paid*Values_Entered,Payment_Date,""), "")</f>
        <v/>
      </c>
      <c r="D194" s="26" t="str">
        <f>IFERROR(IF(Loan_Not_Paid*Values_Entered,Beginning_Balance,""), "")</f>
        <v/>
      </c>
      <c r="E194" s="26" t="str">
        <f>IFERROR(IF(Loan_Not_Paid*Values_Entered,Monthly_Payment,""), "")</f>
        <v/>
      </c>
      <c r="F194" s="26" t="str">
        <f>IFERROR(IF(Loan_Not_Paid*Values_Entered,Principal,""), "")</f>
        <v/>
      </c>
      <c r="G194" s="26" t="str">
        <f>IFERROR(IF(Loan_Not_Paid*Values_Entered,Interest,""), "")</f>
        <v/>
      </c>
      <c r="H194" s="26" t="str">
        <f>IFERROR(IF(Loan_Not_Paid*Values_Entered,Ending_Balance,""), "")</f>
        <v/>
      </c>
    </row>
    <row r="195" spans="2:8">
      <c r="B195" s="24" t="str">
        <f>IFERROR(IF(Loan_Not_Paid*Values_Entered,Payment_Number,""), "")</f>
        <v/>
      </c>
      <c r="C195" s="25" t="str">
        <f>IFERROR(IF(Loan_Not_Paid*Values_Entered,Payment_Date,""), "")</f>
        <v/>
      </c>
      <c r="D195" s="26" t="str">
        <f>IFERROR(IF(Loan_Not_Paid*Values_Entered,Beginning_Balance,""), "")</f>
        <v/>
      </c>
      <c r="E195" s="26" t="str">
        <f>IFERROR(IF(Loan_Not_Paid*Values_Entered,Monthly_Payment,""), "")</f>
        <v/>
      </c>
      <c r="F195" s="26" t="str">
        <f>IFERROR(IF(Loan_Not_Paid*Values_Entered,Principal,""), "")</f>
        <v/>
      </c>
      <c r="G195" s="26" t="str">
        <f>IFERROR(IF(Loan_Not_Paid*Values_Entered,Interest,""), "")</f>
        <v/>
      </c>
      <c r="H195" s="26" t="str">
        <f>IFERROR(IF(Loan_Not_Paid*Values_Entered,Ending_Balance,""), "")</f>
        <v/>
      </c>
    </row>
    <row r="196" spans="2:8">
      <c r="B196" s="24" t="str">
        <f>IFERROR(IF(Loan_Not_Paid*Values_Entered,Payment_Number,""), "")</f>
        <v/>
      </c>
      <c r="C196" s="25" t="str">
        <f>IFERROR(IF(Loan_Not_Paid*Values_Entered,Payment_Date,""), "")</f>
        <v/>
      </c>
      <c r="D196" s="26" t="str">
        <f>IFERROR(IF(Loan_Not_Paid*Values_Entered,Beginning_Balance,""), "")</f>
        <v/>
      </c>
      <c r="E196" s="26" t="str">
        <f>IFERROR(IF(Loan_Not_Paid*Values_Entered,Monthly_Payment,""), "")</f>
        <v/>
      </c>
      <c r="F196" s="26" t="str">
        <f>IFERROR(IF(Loan_Not_Paid*Values_Entered,Principal,""), "")</f>
        <v/>
      </c>
      <c r="G196" s="26" t="str">
        <f>IFERROR(IF(Loan_Not_Paid*Values_Entered,Interest,""), "")</f>
        <v/>
      </c>
      <c r="H196" s="26" t="str">
        <f>IFERROR(IF(Loan_Not_Paid*Values_Entered,Ending_Balance,""), "")</f>
        <v/>
      </c>
    </row>
    <row r="197" spans="2:8">
      <c r="B197" s="24" t="str">
        <f>IFERROR(IF(Loan_Not_Paid*Values_Entered,Payment_Number,""), "")</f>
        <v/>
      </c>
      <c r="C197" s="25" t="str">
        <f>IFERROR(IF(Loan_Not_Paid*Values_Entered,Payment_Date,""), "")</f>
        <v/>
      </c>
      <c r="D197" s="26" t="str">
        <f>IFERROR(IF(Loan_Not_Paid*Values_Entered,Beginning_Balance,""), "")</f>
        <v/>
      </c>
      <c r="E197" s="26" t="str">
        <f>IFERROR(IF(Loan_Not_Paid*Values_Entered,Monthly_Payment,""), "")</f>
        <v/>
      </c>
      <c r="F197" s="26" t="str">
        <f>IFERROR(IF(Loan_Not_Paid*Values_Entered,Principal,""), "")</f>
        <v/>
      </c>
      <c r="G197" s="26" t="str">
        <f>IFERROR(IF(Loan_Not_Paid*Values_Entered,Interest,""), "")</f>
        <v/>
      </c>
      <c r="H197" s="26" t="str">
        <f>IFERROR(IF(Loan_Not_Paid*Values_Entered,Ending_Balance,""), "")</f>
        <v/>
      </c>
    </row>
    <row r="198" spans="2:8">
      <c r="B198" s="24" t="str">
        <f>IFERROR(IF(Loan_Not_Paid*Values_Entered,Payment_Number,""), "")</f>
        <v/>
      </c>
      <c r="C198" s="25" t="str">
        <f>IFERROR(IF(Loan_Not_Paid*Values_Entered,Payment_Date,""), "")</f>
        <v/>
      </c>
      <c r="D198" s="26" t="str">
        <f>IFERROR(IF(Loan_Not_Paid*Values_Entered,Beginning_Balance,""), "")</f>
        <v/>
      </c>
      <c r="E198" s="26" t="str">
        <f>IFERROR(IF(Loan_Not_Paid*Values_Entered,Monthly_Payment,""), "")</f>
        <v/>
      </c>
      <c r="F198" s="26" t="str">
        <f>IFERROR(IF(Loan_Not_Paid*Values_Entered,Principal,""), "")</f>
        <v/>
      </c>
      <c r="G198" s="26" t="str">
        <f>IFERROR(IF(Loan_Not_Paid*Values_Entered,Interest,""), "")</f>
        <v/>
      </c>
      <c r="H198" s="26" t="str">
        <f>IFERROR(IF(Loan_Not_Paid*Values_Entered,Ending_Balance,""), "")</f>
        <v/>
      </c>
    </row>
    <row r="199" spans="2:8">
      <c r="B199" s="24" t="str">
        <f>IFERROR(IF(Loan_Not_Paid*Values_Entered,Payment_Number,""), "")</f>
        <v/>
      </c>
      <c r="C199" s="25" t="str">
        <f>IFERROR(IF(Loan_Not_Paid*Values_Entered,Payment_Date,""), "")</f>
        <v/>
      </c>
      <c r="D199" s="26" t="str">
        <f>IFERROR(IF(Loan_Not_Paid*Values_Entered,Beginning_Balance,""), "")</f>
        <v/>
      </c>
      <c r="E199" s="26" t="str">
        <f>IFERROR(IF(Loan_Not_Paid*Values_Entered,Monthly_Payment,""), "")</f>
        <v/>
      </c>
      <c r="F199" s="26" t="str">
        <f>IFERROR(IF(Loan_Not_Paid*Values_Entered,Principal,""), "")</f>
        <v/>
      </c>
      <c r="G199" s="26" t="str">
        <f>IFERROR(IF(Loan_Not_Paid*Values_Entered,Interest,""), "")</f>
        <v/>
      </c>
      <c r="H199" s="26" t="str">
        <f>IFERROR(IF(Loan_Not_Paid*Values_Entered,Ending_Balance,""), "")</f>
        <v/>
      </c>
    </row>
    <row r="200" spans="2:8">
      <c r="B200" s="24" t="str">
        <f>IFERROR(IF(Loan_Not_Paid*Values_Entered,Payment_Number,""), "")</f>
        <v/>
      </c>
      <c r="C200" s="25" t="str">
        <f>IFERROR(IF(Loan_Not_Paid*Values_Entered,Payment_Date,""), "")</f>
        <v/>
      </c>
      <c r="D200" s="26" t="str">
        <f>IFERROR(IF(Loan_Not_Paid*Values_Entered,Beginning_Balance,""), "")</f>
        <v/>
      </c>
      <c r="E200" s="26" t="str">
        <f>IFERROR(IF(Loan_Not_Paid*Values_Entered,Monthly_Payment,""), "")</f>
        <v/>
      </c>
      <c r="F200" s="26" t="str">
        <f>IFERROR(IF(Loan_Not_Paid*Values_Entered,Principal,""), "")</f>
        <v/>
      </c>
      <c r="G200" s="26" t="str">
        <f>IFERROR(IF(Loan_Not_Paid*Values_Entered,Interest,""), "")</f>
        <v/>
      </c>
      <c r="H200" s="26" t="str">
        <f>IFERROR(IF(Loan_Not_Paid*Values_Entered,Ending_Balance,""), "")</f>
        <v/>
      </c>
    </row>
    <row r="201" spans="2:8">
      <c r="B201" s="24" t="str">
        <f>IFERROR(IF(Loan_Not_Paid*Values_Entered,Payment_Number,""), "")</f>
        <v/>
      </c>
      <c r="C201" s="25" t="str">
        <f>IFERROR(IF(Loan_Not_Paid*Values_Entered,Payment_Date,""), "")</f>
        <v/>
      </c>
      <c r="D201" s="26" t="str">
        <f>IFERROR(IF(Loan_Not_Paid*Values_Entered,Beginning_Balance,""), "")</f>
        <v/>
      </c>
      <c r="E201" s="26" t="str">
        <f>IFERROR(IF(Loan_Not_Paid*Values_Entered,Monthly_Payment,""), "")</f>
        <v/>
      </c>
      <c r="F201" s="26" t="str">
        <f>IFERROR(IF(Loan_Not_Paid*Values_Entered,Principal,""), "")</f>
        <v/>
      </c>
      <c r="G201" s="26" t="str">
        <f>IFERROR(IF(Loan_Not_Paid*Values_Entered,Interest,""), "")</f>
        <v/>
      </c>
      <c r="H201" s="26" t="str">
        <f>IFERROR(IF(Loan_Not_Paid*Values_Entered,Ending_Balance,""), "")</f>
        <v/>
      </c>
    </row>
    <row r="202" spans="2:8">
      <c r="B202" s="24" t="str">
        <f>IFERROR(IF(Loan_Not_Paid*Values_Entered,Payment_Number,""), "")</f>
        <v/>
      </c>
      <c r="C202" s="25" t="str">
        <f>IFERROR(IF(Loan_Not_Paid*Values_Entered,Payment_Date,""), "")</f>
        <v/>
      </c>
      <c r="D202" s="26" t="str">
        <f>IFERROR(IF(Loan_Not_Paid*Values_Entered,Beginning_Balance,""), "")</f>
        <v/>
      </c>
      <c r="E202" s="26" t="str">
        <f>IFERROR(IF(Loan_Not_Paid*Values_Entered,Monthly_Payment,""), "")</f>
        <v/>
      </c>
      <c r="F202" s="26" t="str">
        <f>IFERROR(IF(Loan_Not_Paid*Values_Entered,Principal,""), "")</f>
        <v/>
      </c>
      <c r="G202" s="26" t="str">
        <f>IFERROR(IF(Loan_Not_Paid*Values_Entered,Interest,""), "")</f>
        <v/>
      </c>
      <c r="H202" s="26" t="str">
        <f>IFERROR(IF(Loan_Not_Paid*Values_Entered,Ending_Balance,""), "")</f>
        <v/>
      </c>
    </row>
    <row r="203" spans="2:8">
      <c r="B203" s="24" t="str">
        <f>IFERROR(IF(Loan_Not_Paid*Values_Entered,Payment_Number,""), "")</f>
        <v/>
      </c>
      <c r="C203" s="25" t="str">
        <f>IFERROR(IF(Loan_Not_Paid*Values_Entered,Payment_Date,""), "")</f>
        <v/>
      </c>
      <c r="D203" s="26" t="str">
        <f>IFERROR(IF(Loan_Not_Paid*Values_Entered,Beginning_Balance,""), "")</f>
        <v/>
      </c>
      <c r="E203" s="26" t="str">
        <f>IFERROR(IF(Loan_Not_Paid*Values_Entered,Monthly_Payment,""), "")</f>
        <v/>
      </c>
      <c r="F203" s="26" t="str">
        <f>IFERROR(IF(Loan_Not_Paid*Values_Entered,Principal,""), "")</f>
        <v/>
      </c>
      <c r="G203" s="26" t="str">
        <f>IFERROR(IF(Loan_Not_Paid*Values_Entered,Interest,""), "")</f>
        <v/>
      </c>
      <c r="H203" s="26" t="str">
        <f>IFERROR(IF(Loan_Not_Paid*Values_Entered,Ending_Balance,""), "")</f>
        <v/>
      </c>
    </row>
    <row r="204" spans="2:8">
      <c r="B204" s="24" t="str">
        <f>IFERROR(IF(Loan_Not_Paid*Values_Entered,Payment_Number,""), "")</f>
        <v/>
      </c>
      <c r="C204" s="25" t="str">
        <f>IFERROR(IF(Loan_Not_Paid*Values_Entered,Payment_Date,""), "")</f>
        <v/>
      </c>
      <c r="D204" s="26" t="str">
        <f>IFERROR(IF(Loan_Not_Paid*Values_Entered,Beginning_Balance,""), "")</f>
        <v/>
      </c>
      <c r="E204" s="26" t="str">
        <f>IFERROR(IF(Loan_Not_Paid*Values_Entered,Monthly_Payment,""), "")</f>
        <v/>
      </c>
      <c r="F204" s="26" t="str">
        <f>IFERROR(IF(Loan_Not_Paid*Values_Entered,Principal,""), "")</f>
        <v/>
      </c>
      <c r="G204" s="26" t="str">
        <f>IFERROR(IF(Loan_Not_Paid*Values_Entered,Interest,""), "")</f>
        <v/>
      </c>
      <c r="H204" s="26" t="str">
        <f>IFERROR(IF(Loan_Not_Paid*Values_Entered,Ending_Balance,""), "")</f>
        <v/>
      </c>
    </row>
    <row r="205" spans="2:8">
      <c r="B205" s="24" t="str">
        <f>IFERROR(IF(Loan_Not_Paid*Values_Entered,Payment_Number,""), "")</f>
        <v/>
      </c>
      <c r="C205" s="25" t="str">
        <f>IFERROR(IF(Loan_Not_Paid*Values_Entered,Payment_Date,""), "")</f>
        <v/>
      </c>
      <c r="D205" s="26" t="str">
        <f>IFERROR(IF(Loan_Not_Paid*Values_Entered,Beginning_Balance,""), "")</f>
        <v/>
      </c>
      <c r="E205" s="26" t="str">
        <f>IFERROR(IF(Loan_Not_Paid*Values_Entered,Monthly_Payment,""), "")</f>
        <v/>
      </c>
      <c r="F205" s="26" t="str">
        <f>IFERROR(IF(Loan_Not_Paid*Values_Entered,Principal,""), "")</f>
        <v/>
      </c>
      <c r="G205" s="26" t="str">
        <f>IFERROR(IF(Loan_Not_Paid*Values_Entered,Interest,""), "")</f>
        <v/>
      </c>
      <c r="H205" s="26" t="str">
        <f>IFERROR(IF(Loan_Not_Paid*Values_Entered,Ending_Balance,""), "")</f>
        <v/>
      </c>
    </row>
    <row r="206" spans="2:8">
      <c r="B206" s="24" t="str">
        <f>IFERROR(IF(Loan_Not_Paid*Values_Entered,Payment_Number,""), "")</f>
        <v/>
      </c>
      <c r="C206" s="25" t="str">
        <f>IFERROR(IF(Loan_Not_Paid*Values_Entered,Payment_Date,""), "")</f>
        <v/>
      </c>
      <c r="D206" s="26" t="str">
        <f>IFERROR(IF(Loan_Not_Paid*Values_Entered,Beginning_Balance,""), "")</f>
        <v/>
      </c>
      <c r="E206" s="26" t="str">
        <f>IFERROR(IF(Loan_Not_Paid*Values_Entered,Monthly_Payment,""), "")</f>
        <v/>
      </c>
      <c r="F206" s="26" t="str">
        <f>IFERROR(IF(Loan_Not_Paid*Values_Entered,Principal,""), "")</f>
        <v/>
      </c>
      <c r="G206" s="26" t="str">
        <f>IFERROR(IF(Loan_Not_Paid*Values_Entered,Interest,""), "")</f>
        <v/>
      </c>
      <c r="H206" s="26" t="str">
        <f>IFERROR(IF(Loan_Not_Paid*Values_Entered,Ending_Balance,""), "")</f>
        <v/>
      </c>
    </row>
    <row r="207" spans="2:8">
      <c r="B207" s="24" t="str">
        <f>IFERROR(IF(Loan_Not_Paid*Values_Entered,Payment_Number,""), "")</f>
        <v/>
      </c>
      <c r="C207" s="25" t="str">
        <f>IFERROR(IF(Loan_Not_Paid*Values_Entered,Payment_Date,""), "")</f>
        <v/>
      </c>
      <c r="D207" s="26" t="str">
        <f>IFERROR(IF(Loan_Not_Paid*Values_Entered,Beginning_Balance,""), "")</f>
        <v/>
      </c>
      <c r="E207" s="26" t="str">
        <f>IFERROR(IF(Loan_Not_Paid*Values_Entered,Monthly_Payment,""), "")</f>
        <v/>
      </c>
      <c r="F207" s="26" t="str">
        <f>IFERROR(IF(Loan_Not_Paid*Values_Entered,Principal,""), "")</f>
        <v/>
      </c>
      <c r="G207" s="26" t="str">
        <f>IFERROR(IF(Loan_Not_Paid*Values_Entered,Interest,""), "")</f>
        <v/>
      </c>
      <c r="H207" s="26" t="str">
        <f>IFERROR(IF(Loan_Not_Paid*Values_Entered,Ending_Balance,""), "")</f>
        <v/>
      </c>
    </row>
    <row r="208" spans="2:8">
      <c r="B208" s="24" t="str">
        <f>IFERROR(IF(Loan_Not_Paid*Values_Entered,Payment_Number,""), "")</f>
        <v/>
      </c>
      <c r="C208" s="25" t="str">
        <f>IFERROR(IF(Loan_Not_Paid*Values_Entered,Payment_Date,""), "")</f>
        <v/>
      </c>
      <c r="D208" s="26" t="str">
        <f>IFERROR(IF(Loan_Not_Paid*Values_Entered,Beginning_Balance,""), "")</f>
        <v/>
      </c>
      <c r="E208" s="26" t="str">
        <f>IFERROR(IF(Loan_Not_Paid*Values_Entered,Monthly_Payment,""), "")</f>
        <v/>
      </c>
      <c r="F208" s="26" t="str">
        <f>IFERROR(IF(Loan_Not_Paid*Values_Entered,Principal,""), "")</f>
        <v/>
      </c>
      <c r="G208" s="26" t="str">
        <f>IFERROR(IF(Loan_Not_Paid*Values_Entered,Interest,""), "")</f>
        <v/>
      </c>
      <c r="H208" s="26" t="str">
        <f>IFERROR(IF(Loan_Not_Paid*Values_Entered,Ending_Balance,""), "")</f>
        <v/>
      </c>
    </row>
    <row r="209" spans="2:8">
      <c r="B209" s="24" t="str">
        <f>IFERROR(IF(Loan_Not_Paid*Values_Entered,Payment_Number,""), "")</f>
        <v/>
      </c>
      <c r="C209" s="25" t="str">
        <f>IFERROR(IF(Loan_Not_Paid*Values_Entered,Payment_Date,""), "")</f>
        <v/>
      </c>
      <c r="D209" s="26" t="str">
        <f>IFERROR(IF(Loan_Not_Paid*Values_Entered,Beginning_Balance,""), "")</f>
        <v/>
      </c>
      <c r="E209" s="26" t="str">
        <f>IFERROR(IF(Loan_Not_Paid*Values_Entered,Monthly_Payment,""), "")</f>
        <v/>
      </c>
      <c r="F209" s="26" t="str">
        <f>IFERROR(IF(Loan_Not_Paid*Values_Entered,Principal,""), "")</f>
        <v/>
      </c>
      <c r="G209" s="26" t="str">
        <f>IFERROR(IF(Loan_Not_Paid*Values_Entered,Interest,""), "")</f>
        <v/>
      </c>
      <c r="H209" s="26" t="str">
        <f>IFERROR(IF(Loan_Not_Paid*Values_Entered,Ending_Balance,""), "")</f>
        <v/>
      </c>
    </row>
    <row r="210" spans="2:8">
      <c r="B210" s="24" t="str">
        <f>IFERROR(IF(Loan_Not_Paid*Values_Entered,Payment_Number,""), "")</f>
        <v/>
      </c>
      <c r="C210" s="25" t="str">
        <f>IFERROR(IF(Loan_Not_Paid*Values_Entered,Payment_Date,""), "")</f>
        <v/>
      </c>
      <c r="D210" s="26" t="str">
        <f>IFERROR(IF(Loan_Not_Paid*Values_Entered,Beginning_Balance,""), "")</f>
        <v/>
      </c>
      <c r="E210" s="26" t="str">
        <f>IFERROR(IF(Loan_Not_Paid*Values_Entered,Monthly_Payment,""), "")</f>
        <v/>
      </c>
      <c r="F210" s="26" t="str">
        <f>IFERROR(IF(Loan_Not_Paid*Values_Entered,Principal,""), "")</f>
        <v/>
      </c>
      <c r="G210" s="26" t="str">
        <f>IFERROR(IF(Loan_Not_Paid*Values_Entered,Interest,""), "")</f>
        <v/>
      </c>
      <c r="H210" s="26" t="str">
        <f>IFERROR(IF(Loan_Not_Paid*Values_Entered,Ending_Balance,""), "")</f>
        <v/>
      </c>
    </row>
    <row r="211" spans="2:8">
      <c r="B211" s="24" t="str">
        <f>IFERROR(IF(Loan_Not_Paid*Values_Entered,Payment_Number,""), "")</f>
        <v/>
      </c>
      <c r="C211" s="25" t="str">
        <f>IFERROR(IF(Loan_Not_Paid*Values_Entered,Payment_Date,""), "")</f>
        <v/>
      </c>
      <c r="D211" s="26" t="str">
        <f>IFERROR(IF(Loan_Not_Paid*Values_Entered,Beginning_Balance,""), "")</f>
        <v/>
      </c>
      <c r="E211" s="26" t="str">
        <f>IFERROR(IF(Loan_Not_Paid*Values_Entered,Monthly_Payment,""), "")</f>
        <v/>
      </c>
      <c r="F211" s="26" t="str">
        <f>IFERROR(IF(Loan_Not_Paid*Values_Entered,Principal,""), "")</f>
        <v/>
      </c>
      <c r="G211" s="26" t="str">
        <f>IFERROR(IF(Loan_Not_Paid*Values_Entered,Interest,""), "")</f>
        <v/>
      </c>
      <c r="H211" s="26" t="str">
        <f>IFERROR(IF(Loan_Not_Paid*Values_Entered,Ending_Balance,""), "")</f>
        <v/>
      </c>
    </row>
    <row r="212" spans="2:8">
      <c r="B212" s="24" t="str">
        <f>IFERROR(IF(Loan_Not_Paid*Values_Entered,Payment_Number,""), "")</f>
        <v/>
      </c>
      <c r="C212" s="25" t="str">
        <f>IFERROR(IF(Loan_Not_Paid*Values_Entered,Payment_Date,""), "")</f>
        <v/>
      </c>
      <c r="D212" s="26" t="str">
        <f>IFERROR(IF(Loan_Not_Paid*Values_Entered,Beginning_Balance,""), "")</f>
        <v/>
      </c>
      <c r="E212" s="26" t="str">
        <f>IFERROR(IF(Loan_Not_Paid*Values_Entered,Monthly_Payment,""), "")</f>
        <v/>
      </c>
      <c r="F212" s="26" t="str">
        <f>IFERROR(IF(Loan_Not_Paid*Values_Entered,Principal,""), "")</f>
        <v/>
      </c>
      <c r="G212" s="26" t="str">
        <f>IFERROR(IF(Loan_Not_Paid*Values_Entered,Interest,""), "")</f>
        <v/>
      </c>
      <c r="H212" s="26" t="str">
        <f>IFERROR(IF(Loan_Not_Paid*Values_Entered,Ending_Balance,""), "")</f>
        <v/>
      </c>
    </row>
    <row r="213" spans="2:8">
      <c r="B213" s="24" t="str">
        <f>IFERROR(IF(Loan_Not_Paid*Values_Entered,Payment_Number,""), "")</f>
        <v/>
      </c>
      <c r="C213" s="25" t="str">
        <f>IFERROR(IF(Loan_Not_Paid*Values_Entered,Payment_Date,""), "")</f>
        <v/>
      </c>
      <c r="D213" s="26" t="str">
        <f>IFERROR(IF(Loan_Not_Paid*Values_Entered,Beginning_Balance,""), "")</f>
        <v/>
      </c>
      <c r="E213" s="26" t="str">
        <f>IFERROR(IF(Loan_Not_Paid*Values_Entered,Monthly_Payment,""), "")</f>
        <v/>
      </c>
      <c r="F213" s="26" t="str">
        <f>IFERROR(IF(Loan_Not_Paid*Values_Entered,Principal,""), "")</f>
        <v/>
      </c>
      <c r="G213" s="26" t="str">
        <f>IFERROR(IF(Loan_Not_Paid*Values_Entered,Interest,""), "")</f>
        <v/>
      </c>
      <c r="H213" s="26" t="str">
        <f>IFERROR(IF(Loan_Not_Paid*Values_Entered,Ending_Balance,""), "")</f>
        <v/>
      </c>
    </row>
    <row r="214" spans="2:8">
      <c r="B214" s="24" t="str">
        <f>IFERROR(IF(Loan_Not_Paid*Values_Entered,Payment_Number,""), "")</f>
        <v/>
      </c>
      <c r="C214" s="25" t="str">
        <f>IFERROR(IF(Loan_Not_Paid*Values_Entered,Payment_Date,""), "")</f>
        <v/>
      </c>
      <c r="D214" s="26" t="str">
        <f>IFERROR(IF(Loan_Not_Paid*Values_Entered,Beginning_Balance,""), "")</f>
        <v/>
      </c>
      <c r="E214" s="26" t="str">
        <f>IFERROR(IF(Loan_Not_Paid*Values_Entered,Monthly_Payment,""), "")</f>
        <v/>
      </c>
      <c r="F214" s="26" t="str">
        <f>IFERROR(IF(Loan_Not_Paid*Values_Entered,Principal,""), "")</f>
        <v/>
      </c>
      <c r="G214" s="26" t="str">
        <f>IFERROR(IF(Loan_Not_Paid*Values_Entered,Interest,""), "")</f>
        <v/>
      </c>
      <c r="H214" s="26" t="str">
        <f>IFERROR(IF(Loan_Not_Paid*Values_Entered,Ending_Balance,""), "")</f>
        <v/>
      </c>
    </row>
    <row r="215" spans="2:8">
      <c r="B215" s="24" t="str">
        <f>IFERROR(IF(Loan_Not_Paid*Values_Entered,Payment_Number,""), "")</f>
        <v/>
      </c>
      <c r="C215" s="25" t="str">
        <f>IFERROR(IF(Loan_Not_Paid*Values_Entered,Payment_Date,""), "")</f>
        <v/>
      </c>
      <c r="D215" s="26" t="str">
        <f>IFERROR(IF(Loan_Not_Paid*Values_Entered,Beginning_Balance,""), "")</f>
        <v/>
      </c>
      <c r="E215" s="26" t="str">
        <f>IFERROR(IF(Loan_Not_Paid*Values_Entered,Monthly_Payment,""), "")</f>
        <v/>
      </c>
      <c r="F215" s="26" t="str">
        <f>IFERROR(IF(Loan_Not_Paid*Values_Entered,Principal,""), "")</f>
        <v/>
      </c>
      <c r="G215" s="26" t="str">
        <f>IFERROR(IF(Loan_Not_Paid*Values_Entered,Interest,""), "")</f>
        <v/>
      </c>
      <c r="H215" s="26" t="str">
        <f>IFERROR(IF(Loan_Not_Paid*Values_Entered,Ending_Balance,""), "")</f>
        <v/>
      </c>
    </row>
    <row r="216" spans="2:8">
      <c r="B216" s="24" t="str">
        <f>IFERROR(IF(Loan_Not_Paid*Values_Entered,Payment_Number,""), "")</f>
        <v/>
      </c>
      <c r="C216" s="25" t="str">
        <f>IFERROR(IF(Loan_Not_Paid*Values_Entered,Payment_Date,""), "")</f>
        <v/>
      </c>
      <c r="D216" s="26" t="str">
        <f>IFERROR(IF(Loan_Not_Paid*Values_Entered,Beginning_Balance,""), "")</f>
        <v/>
      </c>
      <c r="E216" s="26" t="str">
        <f>IFERROR(IF(Loan_Not_Paid*Values_Entered,Monthly_Payment,""), "")</f>
        <v/>
      </c>
      <c r="F216" s="26" t="str">
        <f>IFERROR(IF(Loan_Not_Paid*Values_Entered,Principal,""), "")</f>
        <v/>
      </c>
      <c r="G216" s="26" t="str">
        <f>IFERROR(IF(Loan_Not_Paid*Values_Entered,Interest,""), "")</f>
        <v/>
      </c>
      <c r="H216" s="26" t="str">
        <f>IFERROR(IF(Loan_Not_Paid*Values_Entered,Ending_Balance,""), "")</f>
        <v/>
      </c>
    </row>
    <row r="217" spans="2:8">
      <c r="B217" s="24" t="str">
        <f>IFERROR(IF(Loan_Not_Paid*Values_Entered,Payment_Number,""), "")</f>
        <v/>
      </c>
      <c r="C217" s="25" t="str">
        <f>IFERROR(IF(Loan_Not_Paid*Values_Entered,Payment_Date,""), "")</f>
        <v/>
      </c>
      <c r="D217" s="26" t="str">
        <f>IFERROR(IF(Loan_Not_Paid*Values_Entered,Beginning_Balance,""), "")</f>
        <v/>
      </c>
      <c r="E217" s="26" t="str">
        <f>IFERROR(IF(Loan_Not_Paid*Values_Entered,Monthly_Payment,""), "")</f>
        <v/>
      </c>
      <c r="F217" s="26" t="str">
        <f>IFERROR(IF(Loan_Not_Paid*Values_Entered,Principal,""), "")</f>
        <v/>
      </c>
      <c r="G217" s="26" t="str">
        <f>IFERROR(IF(Loan_Not_Paid*Values_Entered,Interest,""), "")</f>
        <v/>
      </c>
      <c r="H217" s="26" t="str">
        <f>IFERROR(IF(Loan_Not_Paid*Values_Entered,Ending_Balance,""), "")</f>
        <v/>
      </c>
    </row>
    <row r="218" spans="2:8">
      <c r="B218" s="24" t="str">
        <f>IFERROR(IF(Loan_Not_Paid*Values_Entered,Payment_Number,""), "")</f>
        <v/>
      </c>
      <c r="C218" s="25" t="str">
        <f>IFERROR(IF(Loan_Not_Paid*Values_Entered,Payment_Date,""), "")</f>
        <v/>
      </c>
      <c r="D218" s="26" t="str">
        <f>IFERROR(IF(Loan_Not_Paid*Values_Entered,Beginning_Balance,""), "")</f>
        <v/>
      </c>
      <c r="E218" s="26" t="str">
        <f>IFERROR(IF(Loan_Not_Paid*Values_Entered,Monthly_Payment,""), "")</f>
        <v/>
      </c>
      <c r="F218" s="26" t="str">
        <f>IFERROR(IF(Loan_Not_Paid*Values_Entered,Principal,""), "")</f>
        <v/>
      </c>
      <c r="G218" s="26" t="str">
        <f>IFERROR(IF(Loan_Not_Paid*Values_Entered,Interest,""), "")</f>
        <v/>
      </c>
      <c r="H218" s="26" t="str">
        <f>IFERROR(IF(Loan_Not_Paid*Values_Entered,Ending_Balance,""), "")</f>
        <v/>
      </c>
    </row>
    <row r="219" spans="2:8">
      <c r="B219" s="24" t="str">
        <f>IFERROR(IF(Loan_Not_Paid*Values_Entered,Payment_Number,""), "")</f>
        <v/>
      </c>
      <c r="C219" s="25" t="str">
        <f>IFERROR(IF(Loan_Not_Paid*Values_Entered,Payment_Date,""), "")</f>
        <v/>
      </c>
      <c r="D219" s="26" t="str">
        <f>IFERROR(IF(Loan_Not_Paid*Values_Entered,Beginning_Balance,""), "")</f>
        <v/>
      </c>
      <c r="E219" s="26" t="str">
        <f>IFERROR(IF(Loan_Not_Paid*Values_Entered,Monthly_Payment,""), "")</f>
        <v/>
      </c>
      <c r="F219" s="26" t="str">
        <f>IFERROR(IF(Loan_Not_Paid*Values_Entered,Principal,""), "")</f>
        <v/>
      </c>
      <c r="G219" s="26" t="str">
        <f>IFERROR(IF(Loan_Not_Paid*Values_Entered,Interest,""), "")</f>
        <v/>
      </c>
      <c r="H219" s="26" t="str">
        <f>IFERROR(IF(Loan_Not_Paid*Values_Entered,Ending_Balance,""), "")</f>
        <v/>
      </c>
    </row>
    <row r="220" spans="2:8">
      <c r="B220" s="24" t="str">
        <f>IFERROR(IF(Loan_Not_Paid*Values_Entered,Payment_Number,""), "")</f>
        <v/>
      </c>
      <c r="C220" s="25" t="str">
        <f>IFERROR(IF(Loan_Not_Paid*Values_Entered,Payment_Date,""), "")</f>
        <v/>
      </c>
      <c r="D220" s="26" t="str">
        <f>IFERROR(IF(Loan_Not_Paid*Values_Entered,Beginning_Balance,""), "")</f>
        <v/>
      </c>
      <c r="E220" s="26" t="str">
        <f>IFERROR(IF(Loan_Not_Paid*Values_Entered,Monthly_Payment,""), "")</f>
        <v/>
      </c>
      <c r="F220" s="26" t="str">
        <f>IFERROR(IF(Loan_Not_Paid*Values_Entered,Principal,""), "")</f>
        <v/>
      </c>
      <c r="G220" s="26" t="str">
        <f>IFERROR(IF(Loan_Not_Paid*Values_Entered,Interest,""), "")</f>
        <v/>
      </c>
      <c r="H220" s="26" t="str">
        <f>IFERROR(IF(Loan_Not_Paid*Values_Entered,Ending_Balance,""), "")</f>
        <v/>
      </c>
    </row>
    <row r="221" spans="2:8">
      <c r="B221" s="24" t="str">
        <f>IFERROR(IF(Loan_Not_Paid*Values_Entered,Payment_Number,""), "")</f>
        <v/>
      </c>
      <c r="C221" s="25" t="str">
        <f>IFERROR(IF(Loan_Not_Paid*Values_Entered,Payment_Date,""), "")</f>
        <v/>
      </c>
      <c r="D221" s="26" t="str">
        <f>IFERROR(IF(Loan_Not_Paid*Values_Entered,Beginning_Balance,""), "")</f>
        <v/>
      </c>
      <c r="E221" s="26" t="str">
        <f>IFERROR(IF(Loan_Not_Paid*Values_Entered,Monthly_Payment,""), "")</f>
        <v/>
      </c>
      <c r="F221" s="26" t="str">
        <f>IFERROR(IF(Loan_Not_Paid*Values_Entered,Principal,""), "")</f>
        <v/>
      </c>
      <c r="G221" s="26" t="str">
        <f>IFERROR(IF(Loan_Not_Paid*Values_Entered,Interest,""), "")</f>
        <v/>
      </c>
      <c r="H221" s="26" t="str">
        <f>IFERROR(IF(Loan_Not_Paid*Values_Entered,Ending_Balance,""), "")</f>
        <v/>
      </c>
    </row>
    <row r="222" spans="2:8">
      <c r="B222" s="24" t="str">
        <f>IFERROR(IF(Loan_Not_Paid*Values_Entered,Payment_Number,""), "")</f>
        <v/>
      </c>
      <c r="C222" s="25" t="str">
        <f>IFERROR(IF(Loan_Not_Paid*Values_Entered,Payment_Date,""), "")</f>
        <v/>
      </c>
      <c r="D222" s="26" t="str">
        <f>IFERROR(IF(Loan_Not_Paid*Values_Entered,Beginning_Balance,""), "")</f>
        <v/>
      </c>
      <c r="E222" s="26" t="str">
        <f>IFERROR(IF(Loan_Not_Paid*Values_Entered,Monthly_Payment,""), "")</f>
        <v/>
      </c>
      <c r="F222" s="26" t="str">
        <f>IFERROR(IF(Loan_Not_Paid*Values_Entered,Principal,""), "")</f>
        <v/>
      </c>
      <c r="G222" s="26" t="str">
        <f>IFERROR(IF(Loan_Not_Paid*Values_Entered,Interest,""), "")</f>
        <v/>
      </c>
      <c r="H222" s="26" t="str">
        <f>IFERROR(IF(Loan_Not_Paid*Values_Entered,Ending_Balance,""), "")</f>
        <v/>
      </c>
    </row>
    <row r="223" spans="2:8">
      <c r="B223" s="24" t="str">
        <f>IFERROR(IF(Loan_Not_Paid*Values_Entered,Payment_Number,""), "")</f>
        <v/>
      </c>
      <c r="C223" s="25" t="str">
        <f>IFERROR(IF(Loan_Not_Paid*Values_Entered,Payment_Date,""), "")</f>
        <v/>
      </c>
      <c r="D223" s="26" t="str">
        <f>IFERROR(IF(Loan_Not_Paid*Values_Entered,Beginning_Balance,""), "")</f>
        <v/>
      </c>
      <c r="E223" s="26" t="str">
        <f>IFERROR(IF(Loan_Not_Paid*Values_Entered,Monthly_Payment,""), "")</f>
        <v/>
      </c>
      <c r="F223" s="26" t="str">
        <f>IFERROR(IF(Loan_Not_Paid*Values_Entered,Principal,""), "")</f>
        <v/>
      </c>
      <c r="G223" s="26" t="str">
        <f>IFERROR(IF(Loan_Not_Paid*Values_Entered,Interest,""), "")</f>
        <v/>
      </c>
      <c r="H223" s="26" t="str">
        <f>IFERROR(IF(Loan_Not_Paid*Values_Entered,Ending_Balance,""), "")</f>
        <v/>
      </c>
    </row>
    <row r="224" spans="2:8">
      <c r="B224" s="24" t="str">
        <f>IFERROR(IF(Loan_Not_Paid*Values_Entered,Payment_Number,""), "")</f>
        <v/>
      </c>
      <c r="C224" s="25" t="str">
        <f>IFERROR(IF(Loan_Not_Paid*Values_Entered,Payment_Date,""), "")</f>
        <v/>
      </c>
      <c r="D224" s="26" t="str">
        <f>IFERROR(IF(Loan_Not_Paid*Values_Entered,Beginning_Balance,""), "")</f>
        <v/>
      </c>
      <c r="E224" s="26" t="str">
        <f>IFERROR(IF(Loan_Not_Paid*Values_Entered,Monthly_Payment,""), "")</f>
        <v/>
      </c>
      <c r="F224" s="26" t="str">
        <f>IFERROR(IF(Loan_Not_Paid*Values_Entered,Principal,""), "")</f>
        <v/>
      </c>
      <c r="G224" s="26" t="str">
        <f>IFERROR(IF(Loan_Not_Paid*Values_Entered,Interest,""), "")</f>
        <v/>
      </c>
      <c r="H224" s="26" t="str">
        <f>IFERROR(IF(Loan_Not_Paid*Values_Entered,Ending_Balance,""), "")</f>
        <v/>
      </c>
    </row>
    <row r="225" spans="2:8">
      <c r="B225" s="24" t="str">
        <f>IFERROR(IF(Loan_Not_Paid*Values_Entered,Payment_Number,""), "")</f>
        <v/>
      </c>
      <c r="C225" s="25" t="str">
        <f>IFERROR(IF(Loan_Not_Paid*Values_Entered,Payment_Date,""), "")</f>
        <v/>
      </c>
      <c r="D225" s="26" t="str">
        <f>IFERROR(IF(Loan_Not_Paid*Values_Entered,Beginning_Balance,""), "")</f>
        <v/>
      </c>
      <c r="E225" s="26" t="str">
        <f>IFERROR(IF(Loan_Not_Paid*Values_Entered,Monthly_Payment,""), "")</f>
        <v/>
      </c>
      <c r="F225" s="26" t="str">
        <f>IFERROR(IF(Loan_Not_Paid*Values_Entered,Principal,""), "")</f>
        <v/>
      </c>
      <c r="G225" s="26" t="str">
        <f>IFERROR(IF(Loan_Not_Paid*Values_Entered,Interest,""), "")</f>
        <v/>
      </c>
      <c r="H225" s="26" t="str">
        <f>IFERROR(IF(Loan_Not_Paid*Values_Entered,Ending_Balance,""), "")</f>
        <v/>
      </c>
    </row>
    <row r="226" spans="2:8">
      <c r="B226" s="24" t="str">
        <f>IFERROR(IF(Loan_Not_Paid*Values_Entered,Payment_Number,""), "")</f>
        <v/>
      </c>
      <c r="C226" s="25" t="str">
        <f>IFERROR(IF(Loan_Not_Paid*Values_Entered,Payment_Date,""), "")</f>
        <v/>
      </c>
      <c r="D226" s="26" t="str">
        <f>IFERROR(IF(Loan_Not_Paid*Values_Entered,Beginning_Balance,""), "")</f>
        <v/>
      </c>
      <c r="E226" s="26" t="str">
        <f>IFERROR(IF(Loan_Not_Paid*Values_Entered,Monthly_Payment,""), "")</f>
        <v/>
      </c>
      <c r="F226" s="26" t="str">
        <f>IFERROR(IF(Loan_Not_Paid*Values_Entered,Principal,""), "")</f>
        <v/>
      </c>
      <c r="G226" s="26" t="str">
        <f>IFERROR(IF(Loan_Not_Paid*Values_Entered,Interest,""), "")</f>
        <v/>
      </c>
      <c r="H226" s="26" t="str">
        <f>IFERROR(IF(Loan_Not_Paid*Values_Entered,Ending_Balance,""), "")</f>
        <v/>
      </c>
    </row>
    <row r="227" spans="2:8">
      <c r="B227" s="24" t="str">
        <f>IFERROR(IF(Loan_Not_Paid*Values_Entered,Payment_Number,""), "")</f>
        <v/>
      </c>
      <c r="C227" s="25" t="str">
        <f>IFERROR(IF(Loan_Not_Paid*Values_Entered,Payment_Date,""), "")</f>
        <v/>
      </c>
      <c r="D227" s="26" t="str">
        <f>IFERROR(IF(Loan_Not_Paid*Values_Entered,Beginning_Balance,""), "")</f>
        <v/>
      </c>
      <c r="E227" s="26" t="str">
        <f>IFERROR(IF(Loan_Not_Paid*Values_Entered,Monthly_Payment,""), "")</f>
        <v/>
      </c>
      <c r="F227" s="26" t="str">
        <f>IFERROR(IF(Loan_Not_Paid*Values_Entered,Principal,""), "")</f>
        <v/>
      </c>
      <c r="G227" s="26" t="str">
        <f>IFERROR(IF(Loan_Not_Paid*Values_Entered,Interest,""), "")</f>
        <v/>
      </c>
      <c r="H227" s="26" t="str">
        <f>IFERROR(IF(Loan_Not_Paid*Values_Entered,Ending_Balance,""), "")</f>
        <v/>
      </c>
    </row>
    <row r="228" spans="2:8">
      <c r="B228" s="24" t="str">
        <f>IFERROR(IF(Loan_Not_Paid*Values_Entered,Payment_Number,""), "")</f>
        <v/>
      </c>
      <c r="C228" s="25" t="str">
        <f>IFERROR(IF(Loan_Not_Paid*Values_Entered,Payment_Date,""), "")</f>
        <v/>
      </c>
      <c r="D228" s="26" t="str">
        <f>IFERROR(IF(Loan_Not_Paid*Values_Entered,Beginning_Balance,""), "")</f>
        <v/>
      </c>
      <c r="E228" s="26" t="str">
        <f>IFERROR(IF(Loan_Not_Paid*Values_Entered,Monthly_Payment,""), "")</f>
        <v/>
      </c>
      <c r="F228" s="26" t="str">
        <f>IFERROR(IF(Loan_Not_Paid*Values_Entered,Principal,""), "")</f>
        <v/>
      </c>
      <c r="G228" s="26" t="str">
        <f>IFERROR(IF(Loan_Not_Paid*Values_Entered,Interest,""), "")</f>
        <v/>
      </c>
      <c r="H228" s="26" t="str">
        <f>IFERROR(IF(Loan_Not_Paid*Values_Entered,Ending_Balance,""), "")</f>
        <v/>
      </c>
    </row>
    <row r="229" spans="2:8">
      <c r="B229" s="24" t="str">
        <f>IFERROR(IF(Loan_Not_Paid*Values_Entered,Payment_Number,""), "")</f>
        <v/>
      </c>
      <c r="C229" s="25" t="str">
        <f>IFERROR(IF(Loan_Not_Paid*Values_Entered,Payment_Date,""), "")</f>
        <v/>
      </c>
      <c r="D229" s="26" t="str">
        <f>IFERROR(IF(Loan_Not_Paid*Values_Entered,Beginning_Balance,""), "")</f>
        <v/>
      </c>
      <c r="E229" s="26" t="str">
        <f>IFERROR(IF(Loan_Not_Paid*Values_Entered,Monthly_Payment,""), "")</f>
        <v/>
      </c>
      <c r="F229" s="26" t="str">
        <f>IFERROR(IF(Loan_Not_Paid*Values_Entered,Principal,""), "")</f>
        <v/>
      </c>
      <c r="G229" s="26" t="str">
        <f>IFERROR(IF(Loan_Not_Paid*Values_Entered,Interest,""), "")</f>
        <v/>
      </c>
      <c r="H229" s="26" t="str">
        <f>IFERROR(IF(Loan_Not_Paid*Values_Entered,Ending_Balance,""), "")</f>
        <v/>
      </c>
    </row>
    <row r="230" spans="2:8">
      <c r="B230" s="24" t="str">
        <f>IFERROR(IF(Loan_Not_Paid*Values_Entered,Payment_Number,""), "")</f>
        <v/>
      </c>
      <c r="C230" s="25" t="str">
        <f>IFERROR(IF(Loan_Not_Paid*Values_Entered,Payment_Date,""), "")</f>
        <v/>
      </c>
      <c r="D230" s="26" t="str">
        <f>IFERROR(IF(Loan_Not_Paid*Values_Entered,Beginning_Balance,""), "")</f>
        <v/>
      </c>
      <c r="E230" s="26" t="str">
        <f>IFERROR(IF(Loan_Not_Paid*Values_Entered,Monthly_Payment,""), "")</f>
        <v/>
      </c>
      <c r="F230" s="26" t="str">
        <f>IFERROR(IF(Loan_Not_Paid*Values_Entered,Principal,""), "")</f>
        <v/>
      </c>
      <c r="G230" s="26" t="str">
        <f>IFERROR(IF(Loan_Not_Paid*Values_Entered,Interest,""), "")</f>
        <v/>
      </c>
      <c r="H230" s="26" t="str">
        <f>IFERROR(IF(Loan_Not_Paid*Values_Entered,Ending_Balance,""), "")</f>
        <v/>
      </c>
    </row>
    <row r="231" spans="2:8">
      <c r="B231" s="24" t="str">
        <f>IFERROR(IF(Loan_Not_Paid*Values_Entered,Payment_Number,""), "")</f>
        <v/>
      </c>
      <c r="C231" s="25" t="str">
        <f>IFERROR(IF(Loan_Not_Paid*Values_Entered,Payment_Date,""), "")</f>
        <v/>
      </c>
      <c r="D231" s="26" t="str">
        <f>IFERROR(IF(Loan_Not_Paid*Values_Entered,Beginning_Balance,""), "")</f>
        <v/>
      </c>
      <c r="E231" s="26" t="str">
        <f>IFERROR(IF(Loan_Not_Paid*Values_Entered,Monthly_Payment,""), "")</f>
        <v/>
      </c>
      <c r="F231" s="26" t="str">
        <f>IFERROR(IF(Loan_Not_Paid*Values_Entered,Principal,""), "")</f>
        <v/>
      </c>
      <c r="G231" s="26" t="str">
        <f>IFERROR(IF(Loan_Not_Paid*Values_Entered,Interest,""), "")</f>
        <v/>
      </c>
      <c r="H231" s="26" t="str">
        <f>IFERROR(IF(Loan_Not_Paid*Values_Entered,Ending_Balance,""), "")</f>
        <v/>
      </c>
    </row>
    <row r="232" spans="2:8">
      <c r="B232" s="24" t="str">
        <f>IFERROR(IF(Loan_Not_Paid*Values_Entered,Payment_Number,""), "")</f>
        <v/>
      </c>
      <c r="C232" s="25" t="str">
        <f>IFERROR(IF(Loan_Not_Paid*Values_Entered,Payment_Date,""), "")</f>
        <v/>
      </c>
      <c r="D232" s="26" t="str">
        <f>IFERROR(IF(Loan_Not_Paid*Values_Entered,Beginning_Balance,""), "")</f>
        <v/>
      </c>
      <c r="E232" s="26" t="str">
        <f>IFERROR(IF(Loan_Not_Paid*Values_Entered,Monthly_Payment,""), "")</f>
        <v/>
      </c>
      <c r="F232" s="26" t="str">
        <f>IFERROR(IF(Loan_Not_Paid*Values_Entered,Principal,""), "")</f>
        <v/>
      </c>
      <c r="G232" s="26" t="str">
        <f>IFERROR(IF(Loan_Not_Paid*Values_Entered,Interest,""), "")</f>
        <v/>
      </c>
      <c r="H232" s="26" t="str">
        <f>IFERROR(IF(Loan_Not_Paid*Values_Entered,Ending_Balance,""), "")</f>
        <v/>
      </c>
    </row>
    <row r="233" spans="2:8">
      <c r="B233" s="24" t="str">
        <f>IFERROR(IF(Loan_Not_Paid*Values_Entered,Payment_Number,""), "")</f>
        <v/>
      </c>
      <c r="C233" s="25" t="str">
        <f>IFERROR(IF(Loan_Not_Paid*Values_Entered,Payment_Date,""), "")</f>
        <v/>
      </c>
      <c r="D233" s="26" t="str">
        <f>IFERROR(IF(Loan_Not_Paid*Values_Entered,Beginning_Balance,""), "")</f>
        <v/>
      </c>
      <c r="E233" s="26" t="str">
        <f>IFERROR(IF(Loan_Not_Paid*Values_Entered,Monthly_Payment,""), "")</f>
        <v/>
      </c>
      <c r="F233" s="26" t="str">
        <f>IFERROR(IF(Loan_Not_Paid*Values_Entered,Principal,""), "")</f>
        <v/>
      </c>
      <c r="G233" s="26" t="str">
        <f>IFERROR(IF(Loan_Not_Paid*Values_Entered,Interest,""), "")</f>
        <v/>
      </c>
      <c r="H233" s="26" t="str">
        <f>IFERROR(IF(Loan_Not_Paid*Values_Entered,Ending_Balance,""), "")</f>
        <v/>
      </c>
    </row>
    <row r="234" spans="2:8">
      <c r="B234" s="24" t="str">
        <f>IFERROR(IF(Loan_Not_Paid*Values_Entered,Payment_Number,""), "")</f>
        <v/>
      </c>
      <c r="C234" s="25" t="str">
        <f>IFERROR(IF(Loan_Not_Paid*Values_Entered,Payment_Date,""), "")</f>
        <v/>
      </c>
      <c r="D234" s="26" t="str">
        <f>IFERROR(IF(Loan_Not_Paid*Values_Entered,Beginning_Balance,""), "")</f>
        <v/>
      </c>
      <c r="E234" s="26" t="str">
        <f>IFERROR(IF(Loan_Not_Paid*Values_Entered,Monthly_Payment,""), "")</f>
        <v/>
      </c>
      <c r="F234" s="26" t="str">
        <f>IFERROR(IF(Loan_Not_Paid*Values_Entered,Principal,""), "")</f>
        <v/>
      </c>
      <c r="G234" s="26" t="str">
        <f>IFERROR(IF(Loan_Not_Paid*Values_Entered,Interest,""), "")</f>
        <v/>
      </c>
      <c r="H234" s="26" t="str">
        <f>IFERROR(IF(Loan_Not_Paid*Values_Entered,Ending_Balance,""), "")</f>
        <v/>
      </c>
    </row>
    <row r="235" spans="2:8">
      <c r="B235" s="24" t="str">
        <f>IFERROR(IF(Loan_Not_Paid*Values_Entered,Payment_Number,""), "")</f>
        <v/>
      </c>
      <c r="C235" s="25" t="str">
        <f>IFERROR(IF(Loan_Not_Paid*Values_Entered,Payment_Date,""), "")</f>
        <v/>
      </c>
      <c r="D235" s="26" t="str">
        <f>IFERROR(IF(Loan_Not_Paid*Values_Entered,Beginning_Balance,""), "")</f>
        <v/>
      </c>
      <c r="E235" s="26" t="str">
        <f>IFERROR(IF(Loan_Not_Paid*Values_Entered,Monthly_Payment,""), "")</f>
        <v/>
      </c>
      <c r="F235" s="26" t="str">
        <f>IFERROR(IF(Loan_Not_Paid*Values_Entered,Principal,""), "")</f>
        <v/>
      </c>
      <c r="G235" s="26" t="str">
        <f>IFERROR(IF(Loan_Not_Paid*Values_Entered,Interest,""), "")</f>
        <v/>
      </c>
      <c r="H235" s="26" t="str">
        <f>IFERROR(IF(Loan_Not_Paid*Values_Entered,Ending_Balance,""), "")</f>
        <v/>
      </c>
    </row>
    <row r="236" spans="2:8">
      <c r="B236" s="24" t="str">
        <f>IFERROR(IF(Loan_Not_Paid*Values_Entered,Payment_Number,""), "")</f>
        <v/>
      </c>
      <c r="C236" s="25" t="str">
        <f>IFERROR(IF(Loan_Not_Paid*Values_Entered,Payment_Date,""), "")</f>
        <v/>
      </c>
      <c r="D236" s="26" t="str">
        <f>IFERROR(IF(Loan_Not_Paid*Values_Entered,Beginning_Balance,""), "")</f>
        <v/>
      </c>
      <c r="E236" s="26" t="str">
        <f>IFERROR(IF(Loan_Not_Paid*Values_Entered,Monthly_Payment,""), "")</f>
        <v/>
      </c>
      <c r="F236" s="26" t="str">
        <f>IFERROR(IF(Loan_Not_Paid*Values_Entered,Principal,""), "")</f>
        <v/>
      </c>
      <c r="G236" s="26" t="str">
        <f>IFERROR(IF(Loan_Not_Paid*Values_Entered,Interest,""), "")</f>
        <v/>
      </c>
      <c r="H236" s="26" t="str">
        <f>IFERROR(IF(Loan_Not_Paid*Values_Entered,Ending_Balance,""), "")</f>
        <v/>
      </c>
    </row>
    <row r="237" spans="2:8">
      <c r="B237" s="24" t="str">
        <f>IFERROR(IF(Loan_Not_Paid*Values_Entered,Payment_Number,""), "")</f>
        <v/>
      </c>
      <c r="C237" s="25" t="str">
        <f>IFERROR(IF(Loan_Not_Paid*Values_Entered,Payment_Date,""), "")</f>
        <v/>
      </c>
      <c r="D237" s="26" t="str">
        <f>IFERROR(IF(Loan_Not_Paid*Values_Entered,Beginning_Balance,""), "")</f>
        <v/>
      </c>
      <c r="E237" s="26" t="str">
        <f>IFERROR(IF(Loan_Not_Paid*Values_Entered,Monthly_Payment,""), "")</f>
        <v/>
      </c>
      <c r="F237" s="26" t="str">
        <f>IFERROR(IF(Loan_Not_Paid*Values_Entered,Principal,""), "")</f>
        <v/>
      </c>
      <c r="G237" s="26" t="str">
        <f>IFERROR(IF(Loan_Not_Paid*Values_Entered,Interest,""), "")</f>
        <v/>
      </c>
      <c r="H237" s="26" t="str">
        <f>IFERROR(IF(Loan_Not_Paid*Values_Entered,Ending_Balance,""), "")</f>
        <v/>
      </c>
    </row>
    <row r="238" spans="2:8">
      <c r="B238" s="24" t="str">
        <f>IFERROR(IF(Loan_Not_Paid*Values_Entered,Payment_Number,""), "")</f>
        <v/>
      </c>
      <c r="C238" s="25" t="str">
        <f>IFERROR(IF(Loan_Not_Paid*Values_Entered,Payment_Date,""), "")</f>
        <v/>
      </c>
      <c r="D238" s="26" t="str">
        <f>IFERROR(IF(Loan_Not_Paid*Values_Entered,Beginning_Balance,""), "")</f>
        <v/>
      </c>
      <c r="E238" s="26" t="str">
        <f>IFERROR(IF(Loan_Not_Paid*Values_Entered,Monthly_Payment,""), "")</f>
        <v/>
      </c>
      <c r="F238" s="26" t="str">
        <f>IFERROR(IF(Loan_Not_Paid*Values_Entered,Principal,""), "")</f>
        <v/>
      </c>
      <c r="G238" s="26" t="str">
        <f>IFERROR(IF(Loan_Not_Paid*Values_Entered,Interest,""), "")</f>
        <v/>
      </c>
      <c r="H238" s="26" t="str">
        <f>IFERROR(IF(Loan_Not_Paid*Values_Entered,Ending_Balance,""), "")</f>
        <v/>
      </c>
    </row>
    <row r="239" spans="2:8">
      <c r="B239" s="24" t="str">
        <f>IFERROR(IF(Loan_Not_Paid*Values_Entered,Payment_Number,""), "")</f>
        <v/>
      </c>
      <c r="C239" s="25" t="str">
        <f>IFERROR(IF(Loan_Not_Paid*Values_Entered,Payment_Date,""), "")</f>
        <v/>
      </c>
      <c r="D239" s="26" t="str">
        <f>IFERROR(IF(Loan_Not_Paid*Values_Entered,Beginning_Balance,""), "")</f>
        <v/>
      </c>
      <c r="E239" s="26" t="str">
        <f>IFERROR(IF(Loan_Not_Paid*Values_Entered,Monthly_Payment,""), "")</f>
        <v/>
      </c>
      <c r="F239" s="26" t="str">
        <f>IFERROR(IF(Loan_Not_Paid*Values_Entered,Principal,""), "")</f>
        <v/>
      </c>
      <c r="G239" s="26" t="str">
        <f>IFERROR(IF(Loan_Not_Paid*Values_Entered,Interest,""), "")</f>
        <v/>
      </c>
      <c r="H239" s="26" t="str">
        <f>IFERROR(IF(Loan_Not_Paid*Values_Entered,Ending_Balance,""), "")</f>
        <v/>
      </c>
    </row>
    <row r="240" spans="2:8">
      <c r="B240" s="24" t="str">
        <f>IFERROR(IF(Loan_Not_Paid*Values_Entered,Payment_Number,""), "")</f>
        <v/>
      </c>
      <c r="C240" s="25" t="str">
        <f>IFERROR(IF(Loan_Not_Paid*Values_Entered,Payment_Date,""), "")</f>
        <v/>
      </c>
      <c r="D240" s="26" t="str">
        <f>IFERROR(IF(Loan_Not_Paid*Values_Entered,Beginning_Balance,""), "")</f>
        <v/>
      </c>
      <c r="E240" s="26" t="str">
        <f>IFERROR(IF(Loan_Not_Paid*Values_Entered,Monthly_Payment,""), "")</f>
        <v/>
      </c>
      <c r="F240" s="26" t="str">
        <f>IFERROR(IF(Loan_Not_Paid*Values_Entered,Principal,""), "")</f>
        <v/>
      </c>
      <c r="G240" s="26" t="str">
        <f>IFERROR(IF(Loan_Not_Paid*Values_Entered,Interest,""), "")</f>
        <v/>
      </c>
      <c r="H240" s="26" t="str">
        <f>IFERROR(IF(Loan_Not_Paid*Values_Entered,Ending_Balance,""), "")</f>
        <v/>
      </c>
    </row>
    <row r="241" spans="2:8">
      <c r="B241" s="24" t="str">
        <f>IFERROR(IF(Loan_Not_Paid*Values_Entered,Payment_Number,""), "")</f>
        <v/>
      </c>
      <c r="C241" s="25" t="str">
        <f>IFERROR(IF(Loan_Not_Paid*Values_Entered,Payment_Date,""), "")</f>
        <v/>
      </c>
      <c r="D241" s="26" t="str">
        <f>IFERROR(IF(Loan_Not_Paid*Values_Entered,Beginning_Balance,""), "")</f>
        <v/>
      </c>
      <c r="E241" s="26" t="str">
        <f>IFERROR(IF(Loan_Not_Paid*Values_Entered,Monthly_Payment,""), "")</f>
        <v/>
      </c>
      <c r="F241" s="26" t="str">
        <f>IFERROR(IF(Loan_Not_Paid*Values_Entered,Principal,""), "")</f>
        <v/>
      </c>
      <c r="G241" s="26" t="str">
        <f>IFERROR(IF(Loan_Not_Paid*Values_Entered,Interest,""), "")</f>
        <v/>
      </c>
      <c r="H241" s="26" t="str">
        <f>IFERROR(IF(Loan_Not_Paid*Values_Entered,Ending_Balance,""), "")</f>
        <v/>
      </c>
    </row>
    <row r="242" spans="2:8">
      <c r="B242" s="24" t="str">
        <f>IFERROR(IF(Loan_Not_Paid*Values_Entered,Payment_Number,""), "")</f>
        <v/>
      </c>
      <c r="C242" s="25" t="str">
        <f>IFERROR(IF(Loan_Not_Paid*Values_Entered,Payment_Date,""), "")</f>
        <v/>
      </c>
      <c r="D242" s="26" t="str">
        <f>IFERROR(IF(Loan_Not_Paid*Values_Entered,Beginning_Balance,""), "")</f>
        <v/>
      </c>
      <c r="E242" s="26" t="str">
        <f>IFERROR(IF(Loan_Not_Paid*Values_Entered,Monthly_Payment,""), "")</f>
        <v/>
      </c>
      <c r="F242" s="26" t="str">
        <f>IFERROR(IF(Loan_Not_Paid*Values_Entered,Principal,""), "")</f>
        <v/>
      </c>
      <c r="G242" s="26" t="str">
        <f>IFERROR(IF(Loan_Not_Paid*Values_Entered,Interest,""), "")</f>
        <v/>
      </c>
      <c r="H242" s="26" t="str">
        <f>IFERROR(IF(Loan_Not_Paid*Values_Entered,Ending_Balance,""), "")</f>
        <v/>
      </c>
    </row>
    <row r="243" spans="2:8">
      <c r="B243" s="24" t="str">
        <f>IFERROR(IF(Loan_Not_Paid*Values_Entered,Payment_Number,""), "")</f>
        <v/>
      </c>
      <c r="C243" s="25" t="str">
        <f>IFERROR(IF(Loan_Not_Paid*Values_Entered,Payment_Date,""), "")</f>
        <v/>
      </c>
      <c r="D243" s="26" t="str">
        <f>IFERROR(IF(Loan_Not_Paid*Values_Entered,Beginning_Balance,""), "")</f>
        <v/>
      </c>
      <c r="E243" s="26" t="str">
        <f>IFERROR(IF(Loan_Not_Paid*Values_Entered,Monthly_Payment,""), "")</f>
        <v/>
      </c>
      <c r="F243" s="26" t="str">
        <f>IFERROR(IF(Loan_Not_Paid*Values_Entered,Principal,""), "")</f>
        <v/>
      </c>
      <c r="G243" s="26" t="str">
        <f>IFERROR(IF(Loan_Not_Paid*Values_Entered,Interest,""), "")</f>
        <v/>
      </c>
      <c r="H243" s="26" t="str">
        <f>IFERROR(IF(Loan_Not_Paid*Values_Entered,Ending_Balance,""), "")</f>
        <v/>
      </c>
    </row>
    <row r="244" spans="2:8">
      <c r="B244" s="24" t="str">
        <f>IFERROR(IF(Loan_Not_Paid*Values_Entered,Payment_Number,""), "")</f>
        <v/>
      </c>
      <c r="C244" s="25" t="str">
        <f>IFERROR(IF(Loan_Not_Paid*Values_Entered,Payment_Date,""), "")</f>
        <v/>
      </c>
      <c r="D244" s="26" t="str">
        <f>IFERROR(IF(Loan_Not_Paid*Values_Entered,Beginning_Balance,""), "")</f>
        <v/>
      </c>
      <c r="E244" s="26" t="str">
        <f>IFERROR(IF(Loan_Not_Paid*Values_Entered,Monthly_Payment,""), "")</f>
        <v/>
      </c>
      <c r="F244" s="26" t="str">
        <f>IFERROR(IF(Loan_Not_Paid*Values_Entered,Principal,""), "")</f>
        <v/>
      </c>
      <c r="G244" s="26" t="str">
        <f>IFERROR(IF(Loan_Not_Paid*Values_Entered,Interest,""), "")</f>
        <v/>
      </c>
      <c r="H244" s="26" t="str">
        <f>IFERROR(IF(Loan_Not_Paid*Values_Entered,Ending_Balance,""), "")</f>
        <v/>
      </c>
    </row>
    <row r="245" spans="2:8">
      <c r="B245" s="24" t="str">
        <f>IFERROR(IF(Loan_Not_Paid*Values_Entered,Payment_Number,""), "")</f>
        <v/>
      </c>
      <c r="C245" s="25" t="str">
        <f>IFERROR(IF(Loan_Not_Paid*Values_Entered,Payment_Date,""), "")</f>
        <v/>
      </c>
      <c r="D245" s="26" t="str">
        <f>IFERROR(IF(Loan_Not_Paid*Values_Entered,Beginning_Balance,""), "")</f>
        <v/>
      </c>
      <c r="E245" s="26" t="str">
        <f>IFERROR(IF(Loan_Not_Paid*Values_Entered,Monthly_Payment,""), "")</f>
        <v/>
      </c>
      <c r="F245" s="26" t="str">
        <f>IFERROR(IF(Loan_Not_Paid*Values_Entered,Principal,""), "")</f>
        <v/>
      </c>
      <c r="G245" s="26" t="str">
        <f>IFERROR(IF(Loan_Not_Paid*Values_Entered,Interest,""), "")</f>
        <v/>
      </c>
      <c r="H245" s="26" t="str">
        <f>IFERROR(IF(Loan_Not_Paid*Values_Entered,Ending_Balance,""), "")</f>
        <v/>
      </c>
    </row>
    <row r="246" spans="2:8">
      <c r="B246" s="24" t="str">
        <f>IFERROR(IF(Loan_Not_Paid*Values_Entered,Payment_Number,""), "")</f>
        <v/>
      </c>
      <c r="C246" s="25" t="str">
        <f>IFERROR(IF(Loan_Not_Paid*Values_Entered,Payment_Date,""), "")</f>
        <v/>
      </c>
      <c r="D246" s="26" t="str">
        <f>IFERROR(IF(Loan_Not_Paid*Values_Entered,Beginning_Balance,""), "")</f>
        <v/>
      </c>
      <c r="E246" s="26" t="str">
        <f>IFERROR(IF(Loan_Not_Paid*Values_Entered,Monthly_Payment,""), "")</f>
        <v/>
      </c>
      <c r="F246" s="26" t="str">
        <f>IFERROR(IF(Loan_Not_Paid*Values_Entered,Principal,""), "")</f>
        <v/>
      </c>
      <c r="G246" s="26" t="str">
        <f>IFERROR(IF(Loan_Not_Paid*Values_Entered,Interest,""), "")</f>
        <v/>
      </c>
      <c r="H246" s="26" t="str">
        <f>IFERROR(IF(Loan_Not_Paid*Values_Entered,Ending_Balance,""), "")</f>
        <v/>
      </c>
    </row>
    <row r="247" spans="2:8">
      <c r="B247" s="24" t="str">
        <f>IFERROR(IF(Loan_Not_Paid*Values_Entered,Payment_Number,""), "")</f>
        <v/>
      </c>
      <c r="C247" s="25" t="str">
        <f>IFERROR(IF(Loan_Not_Paid*Values_Entered,Payment_Date,""), "")</f>
        <v/>
      </c>
      <c r="D247" s="26" t="str">
        <f>IFERROR(IF(Loan_Not_Paid*Values_Entered,Beginning_Balance,""), "")</f>
        <v/>
      </c>
      <c r="E247" s="26" t="str">
        <f>IFERROR(IF(Loan_Not_Paid*Values_Entered,Monthly_Payment,""), "")</f>
        <v/>
      </c>
      <c r="F247" s="26" t="str">
        <f>IFERROR(IF(Loan_Not_Paid*Values_Entered,Principal,""), "")</f>
        <v/>
      </c>
      <c r="G247" s="26" t="str">
        <f>IFERROR(IF(Loan_Not_Paid*Values_Entered,Interest,""), "")</f>
        <v/>
      </c>
      <c r="H247" s="26" t="str">
        <f>IFERROR(IF(Loan_Not_Paid*Values_Entered,Ending_Balance,""), "")</f>
        <v/>
      </c>
    </row>
    <row r="248" spans="2:8">
      <c r="B248" s="24" t="str">
        <f>IFERROR(IF(Loan_Not_Paid*Values_Entered,Payment_Number,""), "")</f>
        <v/>
      </c>
      <c r="C248" s="25" t="str">
        <f>IFERROR(IF(Loan_Not_Paid*Values_Entered,Payment_Date,""), "")</f>
        <v/>
      </c>
      <c r="D248" s="26" t="str">
        <f>IFERROR(IF(Loan_Not_Paid*Values_Entered,Beginning_Balance,""), "")</f>
        <v/>
      </c>
      <c r="E248" s="26" t="str">
        <f>IFERROR(IF(Loan_Not_Paid*Values_Entered,Monthly_Payment,""), "")</f>
        <v/>
      </c>
      <c r="F248" s="26" t="str">
        <f>IFERROR(IF(Loan_Not_Paid*Values_Entered,Principal,""), "")</f>
        <v/>
      </c>
      <c r="G248" s="26" t="str">
        <f>IFERROR(IF(Loan_Not_Paid*Values_Entered,Interest,""), "")</f>
        <v/>
      </c>
      <c r="H248" s="26" t="str">
        <f>IFERROR(IF(Loan_Not_Paid*Values_Entered,Ending_Balance,""), "")</f>
        <v/>
      </c>
    </row>
    <row r="249" spans="2:8">
      <c r="B249" s="24" t="str">
        <f>IFERROR(IF(Loan_Not_Paid*Values_Entered,Payment_Number,""), "")</f>
        <v/>
      </c>
      <c r="C249" s="25" t="str">
        <f>IFERROR(IF(Loan_Not_Paid*Values_Entered,Payment_Date,""), "")</f>
        <v/>
      </c>
      <c r="D249" s="26" t="str">
        <f>IFERROR(IF(Loan_Not_Paid*Values_Entered,Beginning_Balance,""), "")</f>
        <v/>
      </c>
      <c r="E249" s="26" t="str">
        <f>IFERROR(IF(Loan_Not_Paid*Values_Entered,Monthly_Payment,""), "")</f>
        <v/>
      </c>
      <c r="F249" s="26" t="str">
        <f>IFERROR(IF(Loan_Not_Paid*Values_Entered,Principal,""), "")</f>
        <v/>
      </c>
      <c r="G249" s="26" t="str">
        <f>IFERROR(IF(Loan_Not_Paid*Values_Entered,Interest,""), "")</f>
        <v/>
      </c>
      <c r="H249" s="26" t="str">
        <f>IFERROR(IF(Loan_Not_Paid*Values_Entered,Ending_Balance,""), "")</f>
        <v/>
      </c>
    </row>
    <row r="250" spans="2:8">
      <c r="B250" s="24" t="str">
        <f>IFERROR(IF(Loan_Not_Paid*Values_Entered,Payment_Number,""), "")</f>
        <v/>
      </c>
      <c r="C250" s="25" t="str">
        <f>IFERROR(IF(Loan_Not_Paid*Values_Entered,Payment_Date,""), "")</f>
        <v/>
      </c>
      <c r="D250" s="26" t="str">
        <f>IFERROR(IF(Loan_Not_Paid*Values_Entered,Beginning_Balance,""), "")</f>
        <v/>
      </c>
      <c r="E250" s="26" t="str">
        <f>IFERROR(IF(Loan_Not_Paid*Values_Entered,Monthly_Payment,""), "")</f>
        <v/>
      </c>
      <c r="F250" s="26" t="str">
        <f>IFERROR(IF(Loan_Not_Paid*Values_Entered,Principal,""), "")</f>
        <v/>
      </c>
      <c r="G250" s="26" t="str">
        <f>IFERROR(IF(Loan_Not_Paid*Values_Entered,Interest,""), "")</f>
        <v/>
      </c>
      <c r="H250" s="26" t="str">
        <f>IFERROR(IF(Loan_Not_Paid*Values_Entered,Ending_Balance,""), "")</f>
        <v/>
      </c>
    </row>
    <row r="251" spans="2:8">
      <c r="B251" s="24" t="str">
        <f>IFERROR(IF(Loan_Not_Paid*Values_Entered,Payment_Number,""), "")</f>
        <v/>
      </c>
      <c r="C251" s="25" t="str">
        <f>IFERROR(IF(Loan_Not_Paid*Values_Entered,Payment_Date,""), "")</f>
        <v/>
      </c>
      <c r="D251" s="26" t="str">
        <f>IFERROR(IF(Loan_Not_Paid*Values_Entered,Beginning_Balance,""), "")</f>
        <v/>
      </c>
      <c r="E251" s="26" t="str">
        <f>IFERROR(IF(Loan_Not_Paid*Values_Entered,Monthly_Payment,""), "")</f>
        <v/>
      </c>
      <c r="F251" s="26" t="str">
        <f>IFERROR(IF(Loan_Not_Paid*Values_Entered,Principal,""), "")</f>
        <v/>
      </c>
      <c r="G251" s="26" t="str">
        <f>IFERROR(IF(Loan_Not_Paid*Values_Entered,Interest,""), "")</f>
        <v/>
      </c>
      <c r="H251" s="26" t="str">
        <f>IFERROR(IF(Loan_Not_Paid*Values_Entered,Ending_Balance,""), "")</f>
        <v/>
      </c>
    </row>
    <row r="252" spans="2:8">
      <c r="B252" s="24" t="str">
        <f>IFERROR(IF(Loan_Not_Paid*Values_Entered,Payment_Number,""), "")</f>
        <v/>
      </c>
      <c r="C252" s="25" t="str">
        <f>IFERROR(IF(Loan_Not_Paid*Values_Entered,Payment_Date,""), "")</f>
        <v/>
      </c>
      <c r="D252" s="26" t="str">
        <f>IFERROR(IF(Loan_Not_Paid*Values_Entered,Beginning_Balance,""), "")</f>
        <v/>
      </c>
      <c r="E252" s="26" t="str">
        <f>IFERROR(IF(Loan_Not_Paid*Values_Entered,Monthly_Payment,""), "")</f>
        <v/>
      </c>
      <c r="F252" s="26" t="str">
        <f>IFERROR(IF(Loan_Not_Paid*Values_Entered,Principal,""), "")</f>
        <v/>
      </c>
      <c r="G252" s="26" t="str">
        <f>IFERROR(IF(Loan_Not_Paid*Values_Entered,Interest,""), "")</f>
        <v/>
      </c>
      <c r="H252" s="26" t="str">
        <f>IFERROR(IF(Loan_Not_Paid*Values_Entered,Ending_Balance,""), "")</f>
        <v/>
      </c>
    </row>
    <row r="253" spans="2:8">
      <c r="B253" s="24" t="str">
        <f>IFERROR(IF(Loan_Not_Paid*Values_Entered,Payment_Number,""), "")</f>
        <v/>
      </c>
      <c r="C253" s="25" t="str">
        <f>IFERROR(IF(Loan_Not_Paid*Values_Entered,Payment_Date,""), "")</f>
        <v/>
      </c>
      <c r="D253" s="26" t="str">
        <f>IFERROR(IF(Loan_Not_Paid*Values_Entered,Beginning_Balance,""), "")</f>
        <v/>
      </c>
      <c r="E253" s="26" t="str">
        <f>IFERROR(IF(Loan_Not_Paid*Values_Entered,Monthly_Payment,""), "")</f>
        <v/>
      </c>
      <c r="F253" s="26" t="str">
        <f>IFERROR(IF(Loan_Not_Paid*Values_Entered,Principal,""), "")</f>
        <v/>
      </c>
      <c r="G253" s="26" t="str">
        <f>IFERROR(IF(Loan_Not_Paid*Values_Entered,Interest,""), "")</f>
        <v/>
      </c>
      <c r="H253" s="26" t="str">
        <f>IFERROR(IF(Loan_Not_Paid*Values_Entered,Ending_Balance,""), "")</f>
        <v/>
      </c>
    </row>
    <row r="254" spans="2:8">
      <c r="B254" s="24" t="str">
        <f>IFERROR(IF(Loan_Not_Paid*Values_Entered,Payment_Number,""), "")</f>
        <v/>
      </c>
      <c r="C254" s="25" t="str">
        <f>IFERROR(IF(Loan_Not_Paid*Values_Entered,Payment_Date,""), "")</f>
        <v/>
      </c>
      <c r="D254" s="26" t="str">
        <f>IFERROR(IF(Loan_Not_Paid*Values_Entered,Beginning_Balance,""), "")</f>
        <v/>
      </c>
      <c r="E254" s="26" t="str">
        <f>IFERROR(IF(Loan_Not_Paid*Values_Entered,Monthly_Payment,""), "")</f>
        <v/>
      </c>
      <c r="F254" s="26" t="str">
        <f>IFERROR(IF(Loan_Not_Paid*Values_Entered,Principal,""), "")</f>
        <v/>
      </c>
      <c r="G254" s="26" t="str">
        <f>IFERROR(IF(Loan_Not_Paid*Values_Entered,Interest,""), "")</f>
        <v/>
      </c>
      <c r="H254" s="26" t="str">
        <f>IFERROR(IF(Loan_Not_Paid*Values_Entered,Ending_Balance,""), "")</f>
        <v/>
      </c>
    </row>
    <row r="255" spans="2:8">
      <c r="B255" s="24" t="str">
        <f>IFERROR(IF(Loan_Not_Paid*Values_Entered,Payment_Number,""), "")</f>
        <v/>
      </c>
      <c r="C255" s="25" t="str">
        <f>IFERROR(IF(Loan_Not_Paid*Values_Entered,Payment_Date,""), "")</f>
        <v/>
      </c>
      <c r="D255" s="26" t="str">
        <f>IFERROR(IF(Loan_Not_Paid*Values_Entered,Beginning_Balance,""), "")</f>
        <v/>
      </c>
      <c r="E255" s="26" t="str">
        <f>IFERROR(IF(Loan_Not_Paid*Values_Entered,Monthly_Payment,""), "")</f>
        <v/>
      </c>
      <c r="F255" s="26" t="str">
        <f>IFERROR(IF(Loan_Not_Paid*Values_Entered,Principal,""), "")</f>
        <v/>
      </c>
      <c r="G255" s="26" t="str">
        <f>IFERROR(IF(Loan_Not_Paid*Values_Entered,Interest,""), "")</f>
        <v/>
      </c>
      <c r="H255" s="26" t="str">
        <f>IFERROR(IF(Loan_Not_Paid*Values_Entered,Ending_Balance,""), "")</f>
        <v/>
      </c>
    </row>
    <row r="256" spans="2:8">
      <c r="B256" s="24" t="str">
        <f>IFERROR(IF(Loan_Not_Paid*Values_Entered,Payment_Number,""), "")</f>
        <v/>
      </c>
      <c r="C256" s="25" t="str">
        <f>IFERROR(IF(Loan_Not_Paid*Values_Entered,Payment_Date,""), "")</f>
        <v/>
      </c>
      <c r="D256" s="26" t="str">
        <f>IFERROR(IF(Loan_Not_Paid*Values_Entered,Beginning_Balance,""), "")</f>
        <v/>
      </c>
      <c r="E256" s="26" t="str">
        <f>IFERROR(IF(Loan_Not_Paid*Values_Entered,Monthly_Payment,""), "")</f>
        <v/>
      </c>
      <c r="F256" s="26" t="str">
        <f>IFERROR(IF(Loan_Not_Paid*Values_Entered,Principal,""), "")</f>
        <v/>
      </c>
      <c r="G256" s="26" t="str">
        <f>IFERROR(IF(Loan_Not_Paid*Values_Entered,Interest,""), "")</f>
        <v/>
      </c>
      <c r="H256" s="26" t="str">
        <f>IFERROR(IF(Loan_Not_Paid*Values_Entered,Ending_Balance,""), "")</f>
        <v/>
      </c>
    </row>
    <row r="257" spans="2:8">
      <c r="B257" s="24" t="str">
        <f>IFERROR(IF(Loan_Not_Paid*Values_Entered,Payment_Number,""), "")</f>
        <v/>
      </c>
      <c r="C257" s="25" t="str">
        <f>IFERROR(IF(Loan_Not_Paid*Values_Entered,Payment_Date,""), "")</f>
        <v/>
      </c>
      <c r="D257" s="26" t="str">
        <f>IFERROR(IF(Loan_Not_Paid*Values_Entered,Beginning_Balance,""), "")</f>
        <v/>
      </c>
      <c r="E257" s="26" t="str">
        <f>IFERROR(IF(Loan_Not_Paid*Values_Entered,Monthly_Payment,""), "")</f>
        <v/>
      </c>
      <c r="F257" s="26" t="str">
        <f>IFERROR(IF(Loan_Not_Paid*Values_Entered,Principal,""), "")</f>
        <v/>
      </c>
      <c r="G257" s="26" t="str">
        <f>IFERROR(IF(Loan_Not_Paid*Values_Entered,Interest,""), "")</f>
        <v/>
      </c>
      <c r="H257" s="26" t="str">
        <f>IFERROR(IF(Loan_Not_Paid*Values_Entered,Ending_Balance,""), "")</f>
        <v/>
      </c>
    </row>
    <row r="258" spans="2:8">
      <c r="B258" s="24" t="str">
        <f>IFERROR(IF(Loan_Not_Paid*Values_Entered,Payment_Number,""), "")</f>
        <v/>
      </c>
      <c r="C258" s="25" t="str">
        <f>IFERROR(IF(Loan_Not_Paid*Values_Entered,Payment_Date,""), "")</f>
        <v/>
      </c>
      <c r="D258" s="26" t="str">
        <f>IFERROR(IF(Loan_Not_Paid*Values_Entered,Beginning_Balance,""), "")</f>
        <v/>
      </c>
      <c r="E258" s="26" t="str">
        <f>IFERROR(IF(Loan_Not_Paid*Values_Entered,Monthly_Payment,""), "")</f>
        <v/>
      </c>
      <c r="F258" s="26" t="str">
        <f>IFERROR(IF(Loan_Not_Paid*Values_Entered,Principal,""), "")</f>
        <v/>
      </c>
      <c r="G258" s="26" t="str">
        <f>IFERROR(IF(Loan_Not_Paid*Values_Entered,Interest,""), "")</f>
        <v/>
      </c>
      <c r="H258" s="26" t="str">
        <f>IFERROR(IF(Loan_Not_Paid*Values_Entered,Ending_Balance,""), "")</f>
        <v/>
      </c>
    </row>
    <row r="259" spans="2:8">
      <c r="B259" s="24" t="str">
        <f>IFERROR(IF(Loan_Not_Paid*Values_Entered,Payment_Number,""), "")</f>
        <v/>
      </c>
      <c r="C259" s="25" t="str">
        <f>IFERROR(IF(Loan_Not_Paid*Values_Entered,Payment_Date,""), "")</f>
        <v/>
      </c>
      <c r="D259" s="26" t="str">
        <f>IFERROR(IF(Loan_Not_Paid*Values_Entered,Beginning_Balance,""), "")</f>
        <v/>
      </c>
      <c r="E259" s="26" t="str">
        <f>IFERROR(IF(Loan_Not_Paid*Values_Entered,Monthly_Payment,""), "")</f>
        <v/>
      </c>
      <c r="F259" s="26" t="str">
        <f>IFERROR(IF(Loan_Not_Paid*Values_Entered,Principal,""), "")</f>
        <v/>
      </c>
      <c r="G259" s="26" t="str">
        <f>IFERROR(IF(Loan_Not_Paid*Values_Entered,Interest,""), "")</f>
        <v/>
      </c>
      <c r="H259" s="26" t="str">
        <f>IFERROR(IF(Loan_Not_Paid*Values_Entered,Ending_Balance,""), "")</f>
        <v/>
      </c>
    </row>
    <row r="260" spans="2:8">
      <c r="B260" s="24" t="str">
        <f>IFERROR(IF(Loan_Not_Paid*Values_Entered,Payment_Number,""), "")</f>
        <v/>
      </c>
      <c r="C260" s="25" t="str">
        <f>IFERROR(IF(Loan_Not_Paid*Values_Entered,Payment_Date,""), "")</f>
        <v/>
      </c>
      <c r="D260" s="26" t="str">
        <f>IFERROR(IF(Loan_Not_Paid*Values_Entered,Beginning_Balance,""), "")</f>
        <v/>
      </c>
      <c r="E260" s="26" t="str">
        <f>IFERROR(IF(Loan_Not_Paid*Values_Entered,Monthly_Payment,""), "")</f>
        <v/>
      </c>
      <c r="F260" s="26" t="str">
        <f>IFERROR(IF(Loan_Not_Paid*Values_Entered,Principal,""), "")</f>
        <v/>
      </c>
      <c r="G260" s="26" t="str">
        <f>IFERROR(IF(Loan_Not_Paid*Values_Entered,Interest,""), "")</f>
        <v/>
      </c>
      <c r="H260" s="26" t="str">
        <f>IFERROR(IF(Loan_Not_Paid*Values_Entered,Ending_Balance,""), "")</f>
        <v/>
      </c>
    </row>
    <row r="261" spans="2:8">
      <c r="B261" s="24" t="str">
        <f>IFERROR(IF(Loan_Not_Paid*Values_Entered,Payment_Number,""), "")</f>
        <v/>
      </c>
      <c r="C261" s="25" t="str">
        <f>IFERROR(IF(Loan_Not_Paid*Values_Entered,Payment_Date,""), "")</f>
        <v/>
      </c>
      <c r="D261" s="26" t="str">
        <f>IFERROR(IF(Loan_Not_Paid*Values_Entered,Beginning_Balance,""), "")</f>
        <v/>
      </c>
      <c r="E261" s="26" t="str">
        <f>IFERROR(IF(Loan_Not_Paid*Values_Entered,Monthly_Payment,""), "")</f>
        <v/>
      </c>
      <c r="F261" s="26" t="str">
        <f>IFERROR(IF(Loan_Not_Paid*Values_Entered,Principal,""), "")</f>
        <v/>
      </c>
      <c r="G261" s="26" t="str">
        <f>IFERROR(IF(Loan_Not_Paid*Values_Entered,Interest,""), "")</f>
        <v/>
      </c>
      <c r="H261" s="26" t="str">
        <f>IFERROR(IF(Loan_Not_Paid*Values_Entered,Ending_Balance,""), "")</f>
        <v/>
      </c>
    </row>
    <row r="262" spans="2:8">
      <c r="B262" s="24" t="str">
        <f>IFERROR(IF(Loan_Not_Paid*Values_Entered,Payment_Number,""), "")</f>
        <v/>
      </c>
      <c r="C262" s="25" t="str">
        <f>IFERROR(IF(Loan_Not_Paid*Values_Entered,Payment_Date,""), "")</f>
        <v/>
      </c>
      <c r="D262" s="26" t="str">
        <f>IFERROR(IF(Loan_Not_Paid*Values_Entered,Beginning_Balance,""), "")</f>
        <v/>
      </c>
      <c r="E262" s="26" t="str">
        <f>IFERROR(IF(Loan_Not_Paid*Values_Entered,Monthly_Payment,""), "")</f>
        <v/>
      </c>
      <c r="F262" s="26" t="str">
        <f>IFERROR(IF(Loan_Not_Paid*Values_Entered,Principal,""), "")</f>
        <v/>
      </c>
      <c r="G262" s="26" t="str">
        <f>IFERROR(IF(Loan_Not_Paid*Values_Entered,Interest,""), "")</f>
        <v/>
      </c>
      <c r="H262" s="26" t="str">
        <f>IFERROR(IF(Loan_Not_Paid*Values_Entered,Ending_Balance,""), "")</f>
        <v/>
      </c>
    </row>
    <row r="263" spans="2:8">
      <c r="B263" s="24" t="str">
        <f>IFERROR(IF(Loan_Not_Paid*Values_Entered,Payment_Number,""), "")</f>
        <v/>
      </c>
      <c r="C263" s="25" t="str">
        <f>IFERROR(IF(Loan_Not_Paid*Values_Entered,Payment_Date,""), "")</f>
        <v/>
      </c>
      <c r="D263" s="26" t="str">
        <f>IFERROR(IF(Loan_Not_Paid*Values_Entered,Beginning_Balance,""), "")</f>
        <v/>
      </c>
      <c r="E263" s="26" t="str">
        <f>IFERROR(IF(Loan_Not_Paid*Values_Entered,Monthly_Payment,""), "")</f>
        <v/>
      </c>
      <c r="F263" s="26" t="str">
        <f>IFERROR(IF(Loan_Not_Paid*Values_Entered,Principal,""), "")</f>
        <v/>
      </c>
      <c r="G263" s="26" t="str">
        <f>IFERROR(IF(Loan_Not_Paid*Values_Entered,Interest,""), "")</f>
        <v/>
      </c>
      <c r="H263" s="26" t="str">
        <f>IFERROR(IF(Loan_Not_Paid*Values_Entered,Ending_Balance,""), "")</f>
        <v/>
      </c>
    </row>
    <row r="264" spans="2:8">
      <c r="B264" s="24" t="str">
        <f>IFERROR(IF(Loan_Not_Paid*Values_Entered,Payment_Number,""), "")</f>
        <v/>
      </c>
      <c r="C264" s="25" t="str">
        <f>IFERROR(IF(Loan_Not_Paid*Values_Entered,Payment_Date,""), "")</f>
        <v/>
      </c>
      <c r="D264" s="26" t="str">
        <f>IFERROR(IF(Loan_Not_Paid*Values_Entered,Beginning_Balance,""), "")</f>
        <v/>
      </c>
      <c r="E264" s="26" t="str">
        <f>IFERROR(IF(Loan_Not_Paid*Values_Entered,Monthly_Payment,""), "")</f>
        <v/>
      </c>
      <c r="F264" s="26" t="str">
        <f>IFERROR(IF(Loan_Not_Paid*Values_Entered,Principal,""), "")</f>
        <v/>
      </c>
      <c r="G264" s="26" t="str">
        <f>IFERROR(IF(Loan_Not_Paid*Values_Entered,Interest,""), "")</f>
        <v/>
      </c>
      <c r="H264" s="26" t="str">
        <f>IFERROR(IF(Loan_Not_Paid*Values_Entered,Ending_Balance,""), "")</f>
        <v/>
      </c>
    </row>
    <row r="265" spans="2:8">
      <c r="B265" s="24" t="str">
        <f>IFERROR(IF(Loan_Not_Paid*Values_Entered,Payment_Number,""), "")</f>
        <v/>
      </c>
      <c r="C265" s="25" t="str">
        <f>IFERROR(IF(Loan_Not_Paid*Values_Entered,Payment_Date,""), "")</f>
        <v/>
      </c>
      <c r="D265" s="26" t="str">
        <f>IFERROR(IF(Loan_Not_Paid*Values_Entered,Beginning_Balance,""), "")</f>
        <v/>
      </c>
      <c r="E265" s="26" t="str">
        <f>IFERROR(IF(Loan_Not_Paid*Values_Entered,Monthly_Payment,""), "")</f>
        <v/>
      </c>
      <c r="F265" s="26" t="str">
        <f>IFERROR(IF(Loan_Not_Paid*Values_Entered,Principal,""), "")</f>
        <v/>
      </c>
      <c r="G265" s="26" t="str">
        <f>IFERROR(IF(Loan_Not_Paid*Values_Entered,Interest,""), "")</f>
        <v/>
      </c>
      <c r="H265" s="26" t="str">
        <f>IFERROR(IF(Loan_Not_Paid*Values_Entered,Ending_Balance,""), "")</f>
        <v/>
      </c>
    </row>
    <row r="266" spans="2:8">
      <c r="B266" s="24" t="str">
        <f>IFERROR(IF(Loan_Not_Paid*Values_Entered,Payment_Number,""), "")</f>
        <v/>
      </c>
      <c r="C266" s="25" t="str">
        <f>IFERROR(IF(Loan_Not_Paid*Values_Entered,Payment_Date,""), "")</f>
        <v/>
      </c>
      <c r="D266" s="26" t="str">
        <f>IFERROR(IF(Loan_Not_Paid*Values_Entered,Beginning_Balance,""), "")</f>
        <v/>
      </c>
      <c r="E266" s="26" t="str">
        <f>IFERROR(IF(Loan_Not_Paid*Values_Entered,Monthly_Payment,""), "")</f>
        <v/>
      </c>
      <c r="F266" s="26" t="str">
        <f>IFERROR(IF(Loan_Not_Paid*Values_Entered,Principal,""), "")</f>
        <v/>
      </c>
      <c r="G266" s="26" t="str">
        <f>IFERROR(IF(Loan_Not_Paid*Values_Entered,Interest,""), "")</f>
        <v/>
      </c>
      <c r="H266" s="26" t="str">
        <f>IFERROR(IF(Loan_Not_Paid*Values_Entered,Ending_Balance,""), "")</f>
        <v/>
      </c>
    </row>
    <row r="267" spans="2:8">
      <c r="B267" s="24" t="str">
        <f>IFERROR(IF(Loan_Not_Paid*Values_Entered,Payment_Number,""), "")</f>
        <v/>
      </c>
      <c r="C267" s="25" t="str">
        <f>IFERROR(IF(Loan_Not_Paid*Values_Entered,Payment_Date,""), "")</f>
        <v/>
      </c>
      <c r="D267" s="26" t="str">
        <f>IFERROR(IF(Loan_Not_Paid*Values_Entered,Beginning_Balance,""), "")</f>
        <v/>
      </c>
      <c r="E267" s="26" t="str">
        <f>IFERROR(IF(Loan_Not_Paid*Values_Entered,Monthly_Payment,""), "")</f>
        <v/>
      </c>
      <c r="F267" s="26" t="str">
        <f>IFERROR(IF(Loan_Not_Paid*Values_Entered,Principal,""), "")</f>
        <v/>
      </c>
      <c r="G267" s="26" t="str">
        <f>IFERROR(IF(Loan_Not_Paid*Values_Entered,Interest,""), "")</f>
        <v/>
      </c>
      <c r="H267" s="26" t="str">
        <f>IFERROR(IF(Loan_Not_Paid*Values_Entered,Ending_Balance,""), "")</f>
        <v/>
      </c>
    </row>
    <row r="268" spans="2:8">
      <c r="B268" s="24" t="str">
        <f>IFERROR(IF(Loan_Not_Paid*Values_Entered,Payment_Number,""), "")</f>
        <v/>
      </c>
      <c r="C268" s="25" t="str">
        <f>IFERROR(IF(Loan_Not_Paid*Values_Entered,Payment_Date,""), "")</f>
        <v/>
      </c>
      <c r="D268" s="26" t="str">
        <f>IFERROR(IF(Loan_Not_Paid*Values_Entered,Beginning_Balance,""), "")</f>
        <v/>
      </c>
      <c r="E268" s="26" t="str">
        <f>IFERROR(IF(Loan_Not_Paid*Values_Entered,Monthly_Payment,""), "")</f>
        <v/>
      </c>
      <c r="F268" s="26" t="str">
        <f>IFERROR(IF(Loan_Not_Paid*Values_Entered,Principal,""), "")</f>
        <v/>
      </c>
      <c r="G268" s="26" t="str">
        <f>IFERROR(IF(Loan_Not_Paid*Values_Entered,Interest,""), "")</f>
        <v/>
      </c>
      <c r="H268" s="26" t="str">
        <f>IFERROR(IF(Loan_Not_Paid*Values_Entered,Ending_Balance,""), "")</f>
        <v/>
      </c>
    </row>
    <row r="269" spans="2:8">
      <c r="B269" s="24" t="str">
        <f>IFERROR(IF(Loan_Not_Paid*Values_Entered,Payment_Number,""), "")</f>
        <v/>
      </c>
      <c r="C269" s="25" t="str">
        <f>IFERROR(IF(Loan_Not_Paid*Values_Entered,Payment_Date,""), "")</f>
        <v/>
      </c>
      <c r="D269" s="26" t="str">
        <f>IFERROR(IF(Loan_Not_Paid*Values_Entered,Beginning_Balance,""), "")</f>
        <v/>
      </c>
      <c r="E269" s="26" t="str">
        <f>IFERROR(IF(Loan_Not_Paid*Values_Entered,Monthly_Payment,""), "")</f>
        <v/>
      </c>
      <c r="F269" s="26" t="str">
        <f>IFERROR(IF(Loan_Not_Paid*Values_Entered,Principal,""), "")</f>
        <v/>
      </c>
      <c r="G269" s="26" t="str">
        <f>IFERROR(IF(Loan_Not_Paid*Values_Entered,Interest,""), "")</f>
        <v/>
      </c>
      <c r="H269" s="26" t="str">
        <f>IFERROR(IF(Loan_Not_Paid*Values_Entered,Ending_Balance,""), "")</f>
        <v/>
      </c>
    </row>
    <row r="270" spans="2:8">
      <c r="B270" s="24" t="str">
        <f>IFERROR(IF(Loan_Not_Paid*Values_Entered,Payment_Number,""), "")</f>
        <v/>
      </c>
      <c r="C270" s="25" t="str">
        <f>IFERROR(IF(Loan_Not_Paid*Values_Entered,Payment_Date,""), "")</f>
        <v/>
      </c>
      <c r="D270" s="26" t="str">
        <f>IFERROR(IF(Loan_Not_Paid*Values_Entered,Beginning_Balance,""), "")</f>
        <v/>
      </c>
      <c r="E270" s="26" t="str">
        <f>IFERROR(IF(Loan_Not_Paid*Values_Entered,Monthly_Payment,""), "")</f>
        <v/>
      </c>
      <c r="F270" s="26" t="str">
        <f>IFERROR(IF(Loan_Not_Paid*Values_Entered,Principal,""), "")</f>
        <v/>
      </c>
      <c r="G270" s="26" t="str">
        <f>IFERROR(IF(Loan_Not_Paid*Values_Entered,Interest,""), "")</f>
        <v/>
      </c>
      <c r="H270" s="26" t="str">
        <f>IFERROR(IF(Loan_Not_Paid*Values_Entered,Ending_Balance,""), "")</f>
        <v/>
      </c>
    </row>
    <row r="271" spans="2:8">
      <c r="B271" s="24" t="str">
        <f>IFERROR(IF(Loan_Not_Paid*Values_Entered,Payment_Number,""), "")</f>
        <v/>
      </c>
      <c r="C271" s="25" t="str">
        <f>IFERROR(IF(Loan_Not_Paid*Values_Entered,Payment_Date,""), "")</f>
        <v/>
      </c>
      <c r="D271" s="26" t="str">
        <f>IFERROR(IF(Loan_Not_Paid*Values_Entered,Beginning_Balance,""), "")</f>
        <v/>
      </c>
      <c r="E271" s="26" t="str">
        <f>IFERROR(IF(Loan_Not_Paid*Values_Entered,Monthly_Payment,""), "")</f>
        <v/>
      </c>
      <c r="F271" s="26" t="str">
        <f>IFERROR(IF(Loan_Not_Paid*Values_Entered,Principal,""), "")</f>
        <v/>
      </c>
      <c r="G271" s="26" t="str">
        <f>IFERROR(IF(Loan_Not_Paid*Values_Entered,Interest,""), "")</f>
        <v/>
      </c>
      <c r="H271" s="26" t="str">
        <f>IFERROR(IF(Loan_Not_Paid*Values_Entered,Ending_Balance,""), "")</f>
        <v/>
      </c>
    </row>
    <row r="272" spans="2:8">
      <c r="B272" s="24" t="str">
        <f>IFERROR(IF(Loan_Not_Paid*Values_Entered,Payment_Number,""), "")</f>
        <v/>
      </c>
      <c r="C272" s="25" t="str">
        <f>IFERROR(IF(Loan_Not_Paid*Values_Entered,Payment_Date,""), "")</f>
        <v/>
      </c>
      <c r="D272" s="26" t="str">
        <f>IFERROR(IF(Loan_Not_Paid*Values_Entered,Beginning_Balance,""), "")</f>
        <v/>
      </c>
      <c r="E272" s="26" t="str">
        <f>IFERROR(IF(Loan_Not_Paid*Values_Entered,Monthly_Payment,""), "")</f>
        <v/>
      </c>
      <c r="F272" s="26" t="str">
        <f>IFERROR(IF(Loan_Not_Paid*Values_Entered,Principal,""), "")</f>
        <v/>
      </c>
      <c r="G272" s="26" t="str">
        <f>IFERROR(IF(Loan_Not_Paid*Values_Entered,Interest,""), "")</f>
        <v/>
      </c>
      <c r="H272" s="26" t="str">
        <f>IFERROR(IF(Loan_Not_Paid*Values_Entered,Ending_Balance,""), "")</f>
        <v/>
      </c>
    </row>
    <row r="273" spans="2:8">
      <c r="B273" s="24" t="str">
        <f>IFERROR(IF(Loan_Not_Paid*Values_Entered,Payment_Number,""), "")</f>
        <v/>
      </c>
      <c r="C273" s="25" t="str">
        <f>IFERROR(IF(Loan_Not_Paid*Values_Entered,Payment_Date,""), "")</f>
        <v/>
      </c>
      <c r="D273" s="26" t="str">
        <f>IFERROR(IF(Loan_Not_Paid*Values_Entered,Beginning_Balance,""), "")</f>
        <v/>
      </c>
      <c r="E273" s="26" t="str">
        <f>IFERROR(IF(Loan_Not_Paid*Values_Entered,Monthly_Payment,""), "")</f>
        <v/>
      </c>
      <c r="F273" s="26" t="str">
        <f>IFERROR(IF(Loan_Not_Paid*Values_Entered,Principal,""), "")</f>
        <v/>
      </c>
      <c r="G273" s="26" t="str">
        <f>IFERROR(IF(Loan_Not_Paid*Values_Entered,Interest,""), "")</f>
        <v/>
      </c>
      <c r="H273" s="26" t="str">
        <f>IFERROR(IF(Loan_Not_Paid*Values_Entered,Ending_Balance,""), "")</f>
        <v/>
      </c>
    </row>
    <row r="274" spans="2:8">
      <c r="B274" s="24" t="str">
        <f>IFERROR(IF(Loan_Not_Paid*Values_Entered,Payment_Number,""), "")</f>
        <v/>
      </c>
      <c r="C274" s="25" t="str">
        <f>IFERROR(IF(Loan_Not_Paid*Values_Entered,Payment_Date,""), "")</f>
        <v/>
      </c>
      <c r="D274" s="26" t="str">
        <f>IFERROR(IF(Loan_Not_Paid*Values_Entered,Beginning_Balance,""), "")</f>
        <v/>
      </c>
      <c r="E274" s="26" t="str">
        <f>IFERROR(IF(Loan_Not_Paid*Values_Entered,Monthly_Payment,""), "")</f>
        <v/>
      </c>
      <c r="F274" s="26" t="str">
        <f>IFERROR(IF(Loan_Not_Paid*Values_Entered,Principal,""), "")</f>
        <v/>
      </c>
      <c r="G274" s="26" t="str">
        <f>IFERROR(IF(Loan_Not_Paid*Values_Entered,Interest,""), "")</f>
        <v/>
      </c>
      <c r="H274" s="26" t="str">
        <f>IFERROR(IF(Loan_Not_Paid*Values_Entered,Ending_Balance,""), "")</f>
        <v/>
      </c>
    </row>
    <row r="275" spans="2:8">
      <c r="B275" s="24" t="str">
        <f>IFERROR(IF(Loan_Not_Paid*Values_Entered,Payment_Number,""), "")</f>
        <v/>
      </c>
      <c r="C275" s="25" t="str">
        <f>IFERROR(IF(Loan_Not_Paid*Values_Entered,Payment_Date,""), "")</f>
        <v/>
      </c>
      <c r="D275" s="26" t="str">
        <f>IFERROR(IF(Loan_Not_Paid*Values_Entered,Beginning_Balance,""), "")</f>
        <v/>
      </c>
      <c r="E275" s="26" t="str">
        <f>IFERROR(IF(Loan_Not_Paid*Values_Entered,Monthly_Payment,""), "")</f>
        <v/>
      </c>
      <c r="F275" s="26" t="str">
        <f>IFERROR(IF(Loan_Not_Paid*Values_Entered,Principal,""), "")</f>
        <v/>
      </c>
      <c r="G275" s="26" t="str">
        <f>IFERROR(IF(Loan_Not_Paid*Values_Entered,Interest,""), "")</f>
        <v/>
      </c>
      <c r="H275" s="26" t="str">
        <f>IFERROR(IF(Loan_Not_Paid*Values_Entered,Ending_Balance,""), "")</f>
        <v/>
      </c>
    </row>
    <row r="276" spans="2:8">
      <c r="B276" s="24" t="str">
        <f>IFERROR(IF(Loan_Not_Paid*Values_Entered,Payment_Number,""), "")</f>
        <v/>
      </c>
      <c r="C276" s="25" t="str">
        <f>IFERROR(IF(Loan_Not_Paid*Values_Entered,Payment_Date,""), "")</f>
        <v/>
      </c>
      <c r="D276" s="26" t="str">
        <f>IFERROR(IF(Loan_Not_Paid*Values_Entered,Beginning_Balance,""), "")</f>
        <v/>
      </c>
      <c r="E276" s="26" t="str">
        <f>IFERROR(IF(Loan_Not_Paid*Values_Entered,Monthly_Payment,""), "")</f>
        <v/>
      </c>
      <c r="F276" s="26" t="str">
        <f>IFERROR(IF(Loan_Not_Paid*Values_Entered,Principal,""), "")</f>
        <v/>
      </c>
      <c r="G276" s="26" t="str">
        <f>IFERROR(IF(Loan_Not_Paid*Values_Entered,Interest,""), "")</f>
        <v/>
      </c>
      <c r="H276" s="26" t="str">
        <f>IFERROR(IF(Loan_Not_Paid*Values_Entered,Ending_Balance,""), "")</f>
        <v/>
      </c>
    </row>
    <row r="277" spans="2:8">
      <c r="B277" s="24" t="str">
        <f>IFERROR(IF(Loan_Not_Paid*Values_Entered,Payment_Number,""), "")</f>
        <v/>
      </c>
      <c r="C277" s="25" t="str">
        <f>IFERROR(IF(Loan_Not_Paid*Values_Entered,Payment_Date,""), "")</f>
        <v/>
      </c>
      <c r="D277" s="26" t="str">
        <f>IFERROR(IF(Loan_Not_Paid*Values_Entered,Beginning_Balance,""), "")</f>
        <v/>
      </c>
      <c r="E277" s="26" t="str">
        <f>IFERROR(IF(Loan_Not_Paid*Values_Entered,Monthly_Payment,""), "")</f>
        <v/>
      </c>
      <c r="F277" s="26" t="str">
        <f>IFERROR(IF(Loan_Not_Paid*Values_Entered,Principal,""), "")</f>
        <v/>
      </c>
      <c r="G277" s="26" t="str">
        <f>IFERROR(IF(Loan_Not_Paid*Values_Entered,Interest,""), "")</f>
        <v/>
      </c>
      <c r="H277" s="26" t="str">
        <f>IFERROR(IF(Loan_Not_Paid*Values_Entered,Ending_Balance,""), "")</f>
        <v/>
      </c>
    </row>
    <row r="278" spans="2:8">
      <c r="B278" s="24" t="str">
        <f>IFERROR(IF(Loan_Not_Paid*Values_Entered,Payment_Number,""), "")</f>
        <v/>
      </c>
      <c r="C278" s="25" t="str">
        <f>IFERROR(IF(Loan_Not_Paid*Values_Entered,Payment_Date,""), "")</f>
        <v/>
      </c>
      <c r="D278" s="26" t="str">
        <f>IFERROR(IF(Loan_Not_Paid*Values_Entered,Beginning_Balance,""), "")</f>
        <v/>
      </c>
      <c r="E278" s="26" t="str">
        <f>IFERROR(IF(Loan_Not_Paid*Values_Entered,Monthly_Payment,""), "")</f>
        <v/>
      </c>
      <c r="F278" s="26" t="str">
        <f>IFERROR(IF(Loan_Not_Paid*Values_Entered,Principal,""), "")</f>
        <v/>
      </c>
      <c r="G278" s="26" t="str">
        <f>IFERROR(IF(Loan_Not_Paid*Values_Entered,Interest,""), "")</f>
        <v/>
      </c>
      <c r="H278" s="26" t="str">
        <f>IFERROR(IF(Loan_Not_Paid*Values_Entered,Ending_Balance,""), "")</f>
        <v/>
      </c>
    </row>
    <row r="279" spans="2:8">
      <c r="B279" s="24" t="str">
        <f>IFERROR(IF(Loan_Not_Paid*Values_Entered,Payment_Number,""), "")</f>
        <v/>
      </c>
      <c r="C279" s="25" t="str">
        <f>IFERROR(IF(Loan_Not_Paid*Values_Entered,Payment_Date,""), "")</f>
        <v/>
      </c>
      <c r="D279" s="26" t="str">
        <f>IFERROR(IF(Loan_Not_Paid*Values_Entered,Beginning_Balance,""), "")</f>
        <v/>
      </c>
      <c r="E279" s="26" t="str">
        <f>IFERROR(IF(Loan_Not_Paid*Values_Entered,Monthly_Payment,""), "")</f>
        <v/>
      </c>
      <c r="F279" s="26" t="str">
        <f>IFERROR(IF(Loan_Not_Paid*Values_Entered,Principal,""), "")</f>
        <v/>
      </c>
      <c r="G279" s="26" t="str">
        <f>IFERROR(IF(Loan_Not_Paid*Values_Entered,Interest,""), "")</f>
        <v/>
      </c>
      <c r="H279" s="26" t="str">
        <f>IFERROR(IF(Loan_Not_Paid*Values_Entered,Ending_Balance,""), "")</f>
        <v/>
      </c>
    </row>
    <row r="280" spans="2:8">
      <c r="B280" s="24" t="str">
        <f>IFERROR(IF(Loan_Not_Paid*Values_Entered,Payment_Number,""), "")</f>
        <v/>
      </c>
      <c r="C280" s="25" t="str">
        <f>IFERROR(IF(Loan_Not_Paid*Values_Entered,Payment_Date,""), "")</f>
        <v/>
      </c>
      <c r="D280" s="26" t="str">
        <f>IFERROR(IF(Loan_Not_Paid*Values_Entered,Beginning_Balance,""), "")</f>
        <v/>
      </c>
      <c r="E280" s="26" t="str">
        <f>IFERROR(IF(Loan_Not_Paid*Values_Entered,Monthly_Payment,""), "")</f>
        <v/>
      </c>
      <c r="F280" s="26" t="str">
        <f>IFERROR(IF(Loan_Not_Paid*Values_Entered,Principal,""), "")</f>
        <v/>
      </c>
      <c r="G280" s="26" t="str">
        <f>IFERROR(IF(Loan_Not_Paid*Values_Entered,Interest,""), "")</f>
        <v/>
      </c>
      <c r="H280" s="26" t="str">
        <f>IFERROR(IF(Loan_Not_Paid*Values_Entered,Ending_Balance,""), "")</f>
        <v/>
      </c>
    </row>
    <row r="281" spans="2:8">
      <c r="B281" s="24" t="str">
        <f>IFERROR(IF(Loan_Not_Paid*Values_Entered,Payment_Number,""), "")</f>
        <v/>
      </c>
      <c r="C281" s="25" t="str">
        <f>IFERROR(IF(Loan_Not_Paid*Values_Entered,Payment_Date,""), "")</f>
        <v/>
      </c>
      <c r="D281" s="26" t="str">
        <f>IFERROR(IF(Loan_Not_Paid*Values_Entered,Beginning_Balance,""), "")</f>
        <v/>
      </c>
      <c r="E281" s="26" t="str">
        <f>IFERROR(IF(Loan_Not_Paid*Values_Entered,Monthly_Payment,""), "")</f>
        <v/>
      </c>
      <c r="F281" s="26" t="str">
        <f>IFERROR(IF(Loan_Not_Paid*Values_Entered,Principal,""), "")</f>
        <v/>
      </c>
      <c r="G281" s="26" t="str">
        <f>IFERROR(IF(Loan_Not_Paid*Values_Entered,Interest,""), "")</f>
        <v/>
      </c>
      <c r="H281" s="26" t="str">
        <f>IFERROR(IF(Loan_Not_Paid*Values_Entered,Ending_Balance,""), "")</f>
        <v/>
      </c>
    </row>
    <row r="282" spans="2:8">
      <c r="B282" s="24" t="str">
        <f>IFERROR(IF(Loan_Not_Paid*Values_Entered,Payment_Number,""), "")</f>
        <v/>
      </c>
      <c r="C282" s="25" t="str">
        <f>IFERROR(IF(Loan_Not_Paid*Values_Entered,Payment_Date,""), "")</f>
        <v/>
      </c>
      <c r="D282" s="26" t="str">
        <f>IFERROR(IF(Loan_Not_Paid*Values_Entered,Beginning_Balance,""), "")</f>
        <v/>
      </c>
      <c r="E282" s="26" t="str">
        <f>IFERROR(IF(Loan_Not_Paid*Values_Entered,Monthly_Payment,""), "")</f>
        <v/>
      </c>
      <c r="F282" s="26" t="str">
        <f>IFERROR(IF(Loan_Not_Paid*Values_Entered,Principal,""), "")</f>
        <v/>
      </c>
      <c r="G282" s="26" t="str">
        <f>IFERROR(IF(Loan_Not_Paid*Values_Entered,Interest,""), "")</f>
        <v/>
      </c>
      <c r="H282" s="26" t="str">
        <f>IFERROR(IF(Loan_Not_Paid*Values_Entered,Ending_Balance,""), "")</f>
        <v/>
      </c>
    </row>
    <row r="283" spans="2:8">
      <c r="B283" s="24" t="str">
        <f>IFERROR(IF(Loan_Not_Paid*Values_Entered,Payment_Number,""), "")</f>
        <v/>
      </c>
      <c r="C283" s="25" t="str">
        <f>IFERROR(IF(Loan_Not_Paid*Values_Entered,Payment_Date,""), "")</f>
        <v/>
      </c>
      <c r="D283" s="26" t="str">
        <f>IFERROR(IF(Loan_Not_Paid*Values_Entered,Beginning_Balance,""), "")</f>
        <v/>
      </c>
      <c r="E283" s="26" t="str">
        <f>IFERROR(IF(Loan_Not_Paid*Values_Entered,Monthly_Payment,""), "")</f>
        <v/>
      </c>
      <c r="F283" s="26" t="str">
        <f>IFERROR(IF(Loan_Not_Paid*Values_Entered,Principal,""), "")</f>
        <v/>
      </c>
      <c r="G283" s="26" t="str">
        <f>IFERROR(IF(Loan_Not_Paid*Values_Entered,Interest,""), "")</f>
        <v/>
      </c>
      <c r="H283" s="26" t="str">
        <f>IFERROR(IF(Loan_Not_Paid*Values_Entered,Ending_Balance,""), "")</f>
        <v/>
      </c>
    </row>
    <row r="284" spans="2:8">
      <c r="B284" s="24" t="str">
        <f>IFERROR(IF(Loan_Not_Paid*Values_Entered,Payment_Number,""), "")</f>
        <v/>
      </c>
      <c r="C284" s="25" t="str">
        <f>IFERROR(IF(Loan_Not_Paid*Values_Entered,Payment_Date,""), "")</f>
        <v/>
      </c>
      <c r="D284" s="26" t="str">
        <f>IFERROR(IF(Loan_Not_Paid*Values_Entered,Beginning_Balance,""), "")</f>
        <v/>
      </c>
      <c r="E284" s="26" t="str">
        <f>IFERROR(IF(Loan_Not_Paid*Values_Entered,Monthly_Payment,""), "")</f>
        <v/>
      </c>
      <c r="F284" s="26" t="str">
        <f>IFERROR(IF(Loan_Not_Paid*Values_Entered,Principal,""), "")</f>
        <v/>
      </c>
      <c r="G284" s="26" t="str">
        <f>IFERROR(IF(Loan_Not_Paid*Values_Entered,Interest,""), "")</f>
        <v/>
      </c>
      <c r="H284" s="26" t="str">
        <f>IFERROR(IF(Loan_Not_Paid*Values_Entered,Ending_Balance,""), "")</f>
        <v/>
      </c>
    </row>
    <row r="285" spans="2:8">
      <c r="B285" s="24" t="str">
        <f>IFERROR(IF(Loan_Not_Paid*Values_Entered,Payment_Number,""), "")</f>
        <v/>
      </c>
      <c r="C285" s="25" t="str">
        <f>IFERROR(IF(Loan_Not_Paid*Values_Entered,Payment_Date,""), "")</f>
        <v/>
      </c>
      <c r="D285" s="26" t="str">
        <f>IFERROR(IF(Loan_Not_Paid*Values_Entered,Beginning_Balance,""), "")</f>
        <v/>
      </c>
      <c r="E285" s="26" t="str">
        <f>IFERROR(IF(Loan_Not_Paid*Values_Entered,Monthly_Payment,""), "")</f>
        <v/>
      </c>
      <c r="F285" s="26" t="str">
        <f>IFERROR(IF(Loan_Not_Paid*Values_Entered,Principal,""), "")</f>
        <v/>
      </c>
      <c r="G285" s="26" t="str">
        <f>IFERROR(IF(Loan_Not_Paid*Values_Entered,Interest,""), "")</f>
        <v/>
      </c>
      <c r="H285" s="26" t="str">
        <f>IFERROR(IF(Loan_Not_Paid*Values_Entered,Ending_Balance,""), "")</f>
        <v/>
      </c>
    </row>
    <row r="286" spans="2:8">
      <c r="B286" s="24" t="str">
        <f>IFERROR(IF(Loan_Not_Paid*Values_Entered,Payment_Number,""), "")</f>
        <v/>
      </c>
      <c r="C286" s="25" t="str">
        <f>IFERROR(IF(Loan_Not_Paid*Values_Entered,Payment_Date,""), "")</f>
        <v/>
      </c>
      <c r="D286" s="26" t="str">
        <f>IFERROR(IF(Loan_Not_Paid*Values_Entered,Beginning_Balance,""), "")</f>
        <v/>
      </c>
      <c r="E286" s="26" t="str">
        <f>IFERROR(IF(Loan_Not_Paid*Values_Entered,Monthly_Payment,""), "")</f>
        <v/>
      </c>
      <c r="F286" s="26" t="str">
        <f>IFERROR(IF(Loan_Not_Paid*Values_Entered,Principal,""), "")</f>
        <v/>
      </c>
      <c r="G286" s="26" t="str">
        <f>IFERROR(IF(Loan_Not_Paid*Values_Entered,Interest,""), "")</f>
        <v/>
      </c>
      <c r="H286" s="26" t="str">
        <f>IFERROR(IF(Loan_Not_Paid*Values_Entered,Ending_Balance,""), "")</f>
        <v/>
      </c>
    </row>
    <row r="287" spans="2:8">
      <c r="B287" s="24" t="str">
        <f>IFERROR(IF(Loan_Not_Paid*Values_Entered,Payment_Number,""), "")</f>
        <v/>
      </c>
      <c r="C287" s="25" t="str">
        <f>IFERROR(IF(Loan_Not_Paid*Values_Entered,Payment_Date,""), "")</f>
        <v/>
      </c>
      <c r="D287" s="26" t="str">
        <f>IFERROR(IF(Loan_Not_Paid*Values_Entered,Beginning_Balance,""), "")</f>
        <v/>
      </c>
      <c r="E287" s="26" t="str">
        <f>IFERROR(IF(Loan_Not_Paid*Values_Entered,Monthly_Payment,""), "")</f>
        <v/>
      </c>
      <c r="F287" s="26" t="str">
        <f>IFERROR(IF(Loan_Not_Paid*Values_Entered,Principal,""), "")</f>
        <v/>
      </c>
      <c r="G287" s="26" t="str">
        <f>IFERROR(IF(Loan_Not_Paid*Values_Entered,Interest,""), "")</f>
        <v/>
      </c>
      <c r="H287" s="26" t="str">
        <f>IFERROR(IF(Loan_Not_Paid*Values_Entered,Ending_Balance,""), "")</f>
        <v/>
      </c>
    </row>
    <row r="288" spans="2:8">
      <c r="B288" s="24" t="str">
        <f>IFERROR(IF(Loan_Not_Paid*Values_Entered,Payment_Number,""), "")</f>
        <v/>
      </c>
      <c r="C288" s="25" t="str">
        <f>IFERROR(IF(Loan_Not_Paid*Values_Entered,Payment_Date,""), "")</f>
        <v/>
      </c>
      <c r="D288" s="26" t="str">
        <f>IFERROR(IF(Loan_Not_Paid*Values_Entered,Beginning_Balance,""), "")</f>
        <v/>
      </c>
      <c r="E288" s="26" t="str">
        <f>IFERROR(IF(Loan_Not_Paid*Values_Entered,Monthly_Payment,""), "")</f>
        <v/>
      </c>
      <c r="F288" s="26" t="str">
        <f>IFERROR(IF(Loan_Not_Paid*Values_Entered,Principal,""), "")</f>
        <v/>
      </c>
      <c r="G288" s="26" t="str">
        <f>IFERROR(IF(Loan_Not_Paid*Values_Entered,Interest,""), "")</f>
        <v/>
      </c>
      <c r="H288" s="26" t="str">
        <f>IFERROR(IF(Loan_Not_Paid*Values_Entered,Ending_Balance,""), "")</f>
        <v/>
      </c>
    </row>
    <row r="289" spans="2:8">
      <c r="B289" s="24" t="str">
        <f>IFERROR(IF(Loan_Not_Paid*Values_Entered,Payment_Number,""), "")</f>
        <v/>
      </c>
      <c r="C289" s="25" t="str">
        <f>IFERROR(IF(Loan_Not_Paid*Values_Entered,Payment_Date,""), "")</f>
        <v/>
      </c>
      <c r="D289" s="26" t="str">
        <f>IFERROR(IF(Loan_Not_Paid*Values_Entered,Beginning_Balance,""), "")</f>
        <v/>
      </c>
      <c r="E289" s="26" t="str">
        <f>IFERROR(IF(Loan_Not_Paid*Values_Entered,Monthly_Payment,""), "")</f>
        <v/>
      </c>
      <c r="F289" s="26" t="str">
        <f>IFERROR(IF(Loan_Not_Paid*Values_Entered,Principal,""), "")</f>
        <v/>
      </c>
      <c r="G289" s="26" t="str">
        <f>IFERROR(IF(Loan_Not_Paid*Values_Entered,Interest,""), "")</f>
        <v/>
      </c>
      <c r="H289" s="26" t="str">
        <f>IFERROR(IF(Loan_Not_Paid*Values_Entered,Ending_Balance,""), "")</f>
        <v/>
      </c>
    </row>
    <row r="290" spans="2:8">
      <c r="B290" s="24" t="str">
        <f>IFERROR(IF(Loan_Not_Paid*Values_Entered,Payment_Number,""), "")</f>
        <v/>
      </c>
      <c r="C290" s="25" t="str">
        <f>IFERROR(IF(Loan_Not_Paid*Values_Entered,Payment_Date,""), "")</f>
        <v/>
      </c>
      <c r="D290" s="26" t="str">
        <f>IFERROR(IF(Loan_Not_Paid*Values_Entered,Beginning_Balance,""), "")</f>
        <v/>
      </c>
      <c r="E290" s="26" t="str">
        <f>IFERROR(IF(Loan_Not_Paid*Values_Entered,Monthly_Payment,""), "")</f>
        <v/>
      </c>
      <c r="F290" s="26" t="str">
        <f>IFERROR(IF(Loan_Not_Paid*Values_Entered,Principal,""), "")</f>
        <v/>
      </c>
      <c r="G290" s="26" t="str">
        <f>IFERROR(IF(Loan_Not_Paid*Values_Entered,Interest,""), "")</f>
        <v/>
      </c>
      <c r="H290" s="26" t="str">
        <f>IFERROR(IF(Loan_Not_Paid*Values_Entered,Ending_Balance,""), "")</f>
        <v/>
      </c>
    </row>
    <row r="291" spans="2:8">
      <c r="B291" s="24" t="str">
        <f>IFERROR(IF(Loan_Not_Paid*Values_Entered,Payment_Number,""), "")</f>
        <v/>
      </c>
      <c r="C291" s="25" t="str">
        <f>IFERROR(IF(Loan_Not_Paid*Values_Entered,Payment_Date,""), "")</f>
        <v/>
      </c>
      <c r="D291" s="26" t="str">
        <f>IFERROR(IF(Loan_Not_Paid*Values_Entered,Beginning_Balance,""), "")</f>
        <v/>
      </c>
      <c r="E291" s="26" t="str">
        <f>IFERROR(IF(Loan_Not_Paid*Values_Entered,Monthly_Payment,""), "")</f>
        <v/>
      </c>
      <c r="F291" s="26" t="str">
        <f>IFERROR(IF(Loan_Not_Paid*Values_Entered,Principal,""), "")</f>
        <v/>
      </c>
      <c r="G291" s="26" t="str">
        <f>IFERROR(IF(Loan_Not_Paid*Values_Entered,Interest,""), "")</f>
        <v/>
      </c>
      <c r="H291" s="26" t="str">
        <f>IFERROR(IF(Loan_Not_Paid*Values_Entered,Ending_Balance,""), "")</f>
        <v/>
      </c>
    </row>
    <row r="292" spans="2:8">
      <c r="B292" s="24" t="str">
        <f>IFERROR(IF(Loan_Not_Paid*Values_Entered,Payment_Number,""), "")</f>
        <v/>
      </c>
      <c r="C292" s="25" t="str">
        <f>IFERROR(IF(Loan_Not_Paid*Values_Entered,Payment_Date,""), "")</f>
        <v/>
      </c>
      <c r="D292" s="26" t="str">
        <f>IFERROR(IF(Loan_Not_Paid*Values_Entered,Beginning_Balance,""), "")</f>
        <v/>
      </c>
      <c r="E292" s="26" t="str">
        <f>IFERROR(IF(Loan_Not_Paid*Values_Entered,Monthly_Payment,""), "")</f>
        <v/>
      </c>
      <c r="F292" s="26" t="str">
        <f>IFERROR(IF(Loan_Not_Paid*Values_Entered,Principal,""), "")</f>
        <v/>
      </c>
      <c r="G292" s="26" t="str">
        <f>IFERROR(IF(Loan_Not_Paid*Values_Entered,Interest,""), "")</f>
        <v/>
      </c>
      <c r="H292" s="26" t="str">
        <f>IFERROR(IF(Loan_Not_Paid*Values_Entered,Ending_Balance,""), "")</f>
        <v/>
      </c>
    </row>
    <row r="293" spans="2:8">
      <c r="B293" s="24" t="str">
        <f>IFERROR(IF(Loan_Not_Paid*Values_Entered,Payment_Number,""), "")</f>
        <v/>
      </c>
      <c r="C293" s="25" t="str">
        <f>IFERROR(IF(Loan_Not_Paid*Values_Entered,Payment_Date,""), "")</f>
        <v/>
      </c>
      <c r="D293" s="26" t="str">
        <f>IFERROR(IF(Loan_Not_Paid*Values_Entered,Beginning_Balance,""), "")</f>
        <v/>
      </c>
      <c r="E293" s="26" t="str">
        <f>IFERROR(IF(Loan_Not_Paid*Values_Entered,Monthly_Payment,""), "")</f>
        <v/>
      </c>
      <c r="F293" s="26" t="str">
        <f>IFERROR(IF(Loan_Not_Paid*Values_Entered,Principal,""), "")</f>
        <v/>
      </c>
      <c r="G293" s="26" t="str">
        <f>IFERROR(IF(Loan_Not_Paid*Values_Entered,Interest,""), "")</f>
        <v/>
      </c>
      <c r="H293" s="26" t="str">
        <f>IFERROR(IF(Loan_Not_Paid*Values_Entered,Ending_Balance,""), "")</f>
        <v/>
      </c>
    </row>
    <row r="294" spans="2:8">
      <c r="B294" s="24" t="str">
        <f>IFERROR(IF(Loan_Not_Paid*Values_Entered,Payment_Number,""), "")</f>
        <v/>
      </c>
      <c r="C294" s="25" t="str">
        <f>IFERROR(IF(Loan_Not_Paid*Values_Entered,Payment_Date,""), "")</f>
        <v/>
      </c>
      <c r="D294" s="26" t="str">
        <f>IFERROR(IF(Loan_Not_Paid*Values_Entered,Beginning_Balance,""), "")</f>
        <v/>
      </c>
      <c r="E294" s="26" t="str">
        <f>IFERROR(IF(Loan_Not_Paid*Values_Entered,Monthly_Payment,""), "")</f>
        <v/>
      </c>
      <c r="F294" s="26" t="str">
        <f>IFERROR(IF(Loan_Not_Paid*Values_Entered,Principal,""), "")</f>
        <v/>
      </c>
      <c r="G294" s="26" t="str">
        <f>IFERROR(IF(Loan_Not_Paid*Values_Entered,Interest,""), "")</f>
        <v/>
      </c>
      <c r="H294" s="26" t="str">
        <f>IFERROR(IF(Loan_Not_Paid*Values_Entered,Ending_Balance,""), "")</f>
        <v/>
      </c>
    </row>
    <row r="295" spans="2:8">
      <c r="B295" s="24" t="str">
        <f>IFERROR(IF(Loan_Not_Paid*Values_Entered,Payment_Number,""), "")</f>
        <v/>
      </c>
      <c r="C295" s="25" t="str">
        <f>IFERROR(IF(Loan_Not_Paid*Values_Entered,Payment_Date,""), "")</f>
        <v/>
      </c>
      <c r="D295" s="26" t="str">
        <f>IFERROR(IF(Loan_Not_Paid*Values_Entered,Beginning_Balance,""), "")</f>
        <v/>
      </c>
      <c r="E295" s="26" t="str">
        <f>IFERROR(IF(Loan_Not_Paid*Values_Entered,Monthly_Payment,""), "")</f>
        <v/>
      </c>
      <c r="F295" s="26" t="str">
        <f>IFERROR(IF(Loan_Not_Paid*Values_Entered,Principal,""), "")</f>
        <v/>
      </c>
      <c r="G295" s="26" t="str">
        <f>IFERROR(IF(Loan_Not_Paid*Values_Entered,Interest,""), "")</f>
        <v/>
      </c>
      <c r="H295" s="26" t="str">
        <f>IFERROR(IF(Loan_Not_Paid*Values_Entered,Ending_Balance,""), "")</f>
        <v/>
      </c>
    </row>
    <row r="296" spans="2:8">
      <c r="B296" s="24" t="str">
        <f>IFERROR(IF(Loan_Not_Paid*Values_Entered,Payment_Number,""), "")</f>
        <v/>
      </c>
      <c r="C296" s="25" t="str">
        <f>IFERROR(IF(Loan_Not_Paid*Values_Entered,Payment_Date,""), "")</f>
        <v/>
      </c>
      <c r="D296" s="26" t="str">
        <f>IFERROR(IF(Loan_Not_Paid*Values_Entered,Beginning_Balance,""), "")</f>
        <v/>
      </c>
      <c r="E296" s="26" t="str">
        <f>IFERROR(IF(Loan_Not_Paid*Values_Entered,Monthly_Payment,""), "")</f>
        <v/>
      </c>
      <c r="F296" s="26" t="str">
        <f>IFERROR(IF(Loan_Not_Paid*Values_Entered,Principal,""), "")</f>
        <v/>
      </c>
      <c r="G296" s="26" t="str">
        <f>IFERROR(IF(Loan_Not_Paid*Values_Entered,Interest,""), "")</f>
        <v/>
      </c>
      <c r="H296" s="26" t="str">
        <f>IFERROR(IF(Loan_Not_Paid*Values_Entered,Ending_Balance,""), "")</f>
        <v/>
      </c>
    </row>
    <row r="297" spans="2:8">
      <c r="B297" s="24" t="str">
        <f>IFERROR(IF(Loan_Not_Paid*Values_Entered,Payment_Number,""), "")</f>
        <v/>
      </c>
      <c r="C297" s="25" t="str">
        <f>IFERROR(IF(Loan_Not_Paid*Values_Entered,Payment_Date,""), "")</f>
        <v/>
      </c>
      <c r="D297" s="26" t="str">
        <f>IFERROR(IF(Loan_Not_Paid*Values_Entered,Beginning_Balance,""), "")</f>
        <v/>
      </c>
      <c r="E297" s="26" t="str">
        <f>IFERROR(IF(Loan_Not_Paid*Values_Entered,Monthly_Payment,""), "")</f>
        <v/>
      </c>
      <c r="F297" s="26" t="str">
        <f>IFERROR(IF(Loan_Not_Paid*Values_Entered,Principal,""), "")</f>
        <v/>
      </c>
      <c r="G297" s="26" t="str">
        <f>IFERROR(IF(Loan_Not_Paid*Values_Entered,Interest,""), "")</f>
        <v/>
      </c>
      <c r="H297" s="26" t="str">
        <f>IFERROR(IF(Loan_Not_Paid*Values_Entered,Ending_Balance,""), "")</f>
        <v/>
      </c>
    </row>
    <row r="298" spans="2:8">
      <c r="B298" s="24" t="str">
        <f>IFERROR(IF(Loan_Not_Paid*Values_Entered,Payment_Number,""), "")</f>
        <v/>
      </c>
      <c r="C298" s="25" t="str">
        <f>IFERROR(IF(Loan_Not_Paid*Values_Entered,Payment_Date,""), "")</f>
        <v/>
      </c>
      <c r="D298" s="26" t="str">
        <f>IFERROR(IF(Loan_Not_Paid*Values_Entered,Beginning_Balance,""), "")</f>
        <v/>
      </c>
      <c r="E298" s="26" t="str">
        <f>IFERROR(IF(Loan_Not_Paid*Values_Entered,Monthly_Payment,""), "")</f>
        <v/>
      </c>
      <c r="F298" s="26" t="str">
        <f>IFERROR(IF(Loan_Not_Paid*Values_Entered,Principal,""), "")</f>
        <v/>
      </c>
      <c r="G298" s="26" t="str">
        <f>IFERROR(IF(Loan_Not_Paid*Values_Entered,Interest,""), "")</f>
        <v/>
      </c>
      <c r="H298" s="26" t="str">
        <f>IFERROR(IF(Loan_Not_Paid*Values_Entered,Ending_Balance,""), "")</f>
        <v/>
      </c>
    </row>
    <row r="299" spans="2:8">
      <c r="B299" s="24" t="str">
        <f>IFERROR(IF(Loan_Not_Paid*Values_Entered,Payment_Number,""), "")</f>
        <v/>
      </c>
      <c r="C299" s="25" t="str">
        <f>IFERROR(IF(Loan_Not_Paid*Values_Entered,Payment_Date,""), "")</f>
        <v/>
      </c>
      <c r="D299" s="26" t="str">
        <f>IFERROR(IF(Loan_Not_Paid*Values_Entered,Beginning_Balance,""), "")</f>
        <v/>
      </c>
      <c r="E299" s="26" t="str">
        <f>IFERROR(IF(Loan_Not_Paid*Values_Entered,Monthly_Payment,""), "")</f>
        <v/>
      </c>
      <c r="F299" s="26" t="str">
        <f>IFERROR(IF(Loan_Not_Paid*Values_Entered,Principal,""), "")</f>
        <v/>
      </c>
      <c r="G299" s="26" t="str">
        <f>IFERROR(IF(Loan_Not_Paid*Values_Entered,Interest,""), "")</f>
        <v/>
      </c>
      <c r="H299" s="26" t="str">
        <f>IFERROR(IF(Loan_Not_Paid*Values_Entered,Ending_Balance,""), "")</f>
        <v/>
      </c>
    </row>
    <row r="300" spans="2:8">
      <c r="B300" s="24" t="str">
        <f>IFERROR(IF(Loan_Not_Paid*Values_Entered,Payment_Number,""), "")</f>
        <v/>
      </c>
      <c r="C300" s="25" t="str">
        <f>IFERROR(IF(Loan_Not_Paid*Values_Entered,Payment_Date,""), "")</f>
        <v/>
      </c>
      <c r="D300" s="26" t="str">
        <f>IFERROR(IF(Loan_Not_Paid*Values_Entered,Beginning_Balance,""), "")</f>
        <v/>
      </c>
      <c r="E300" s="26" t="str">
        <f>IFERROR(IF(Loan_Not_Paid*Values_Entered,Monthly_Payment,""), "")</f>
        <v/>
      </c>
      <c r="F300" s="26" t="str">
        <f>IFERROR(IF(Loan_Not_Paid*Values_Entered,Principal,""), "")</f>
        <v/>
      </c>
      <c r="G300" s="26" t="str">
        <f>IFERROR(IF(Loan_Not_Paid*Values_Entered,Interest,""), "")</f>
        <v/>
      </c>
      <c r="H300" s="26" t="str">
        <f>IFERROR(IF(Loan_Not_Paid*Values_Entered,Ending_Balance,""), "")</f>
        <v/>
      </c>
    </row>
    <row r="301" spans="2:8">
      <c r="B301" s="24" t="str">
        <f>IFERROR(IF(Loan_Not_Paid*Values_Entered,Payment_Number,""), "")</f>
        <v/>
      </c>
      <c r="C301" s="25" t="str">
        <f>IFERROR(IF(Loan_Not_Paid*Values_Entered,Payment_Date,""), "")</f>
        <v/>
      </c>
      <c r="D301" s="26" t="str">
        <f>IFERROR(IF(Loan_Not_Paid*Values_Entered,Beginning_Balance,""), "")</f>
        <v/>
      </c>
      <c r="E301" s="26" t="str">
        <f>IFERROR(IF(Loan_Not_Paid*Values_Entered,Monthly_Payment,""), "")</f>
        <v/>
      </c>
      <c r="F301" s="26" t="str">
        <f>IFERROR(IF(Loan_Not_Paid*Values_Entered,Principal,""), "")</f>
        <v/>
      </c>
      <c r="G301" s="26" t="str">
        <f>IFERROR(IF(Loan_Not_Paid*Values_Entered,Interest,""), "")</f>
        <v/>
      </c>
      <c r="H301" s="26" t="str">
        <f>IFERROR(IF(Loan_Not_Paid*Values_Entered,Ending_Balance,""), "")</f>
        <v/>
      </c>
    </row>
    <row r="302" spans="2:8">
      <c r="B302" s="24" t="str">
        <f>IFERROR(IF(Loan_Not_Paid*Values_Entered,Payment_Number,""), "")</f>
        <v/>
      </c>
      <c r="C302" s="25" t="str">
        <f>IFERROR(IF(Loan_Not_Paid*Values_Entered,Payment_Date,""), "")</f>
        <v/>
      </c>
      <c r="D302" s="26" t="str">
        <f>IFERROR(IF(Loan_Not_Paid*Values_Entered,Beginning_Balance,""), "")</f>
        <v/>
      </c>
      <c r="E302" s="26" t="str">
        <f>IFERROR(IF(Loan_Not_Paid*Values_Entered,Monthly_Payment,""), "")</f>
        <v/>
      </c>
      <c r="F302" s="26" t="str">
        <f>IFERROR(IF(Loan_Not_Paid*Values_Entered,Principal,""), "")</f>
        <v/>
      </c>
      <c r="G302" s="26" t="str">
        <f>IFERROR(IF(Loan_Not_Paid*Values_Entered,Interest,""), "")</f>
        <v/>
      </c>
      <c r="H302" s="26" t="str">
        <f>IFERROR(IF(Loan_Not_Paid*Values_Entered,Ending_Balance,""), "")</f>
        <v/>
      </c>
    </row>
    <row r="303" spans="2:8">
      <c r="B303" s="24" t="str">
        <f>IFERROR(IF(Loan_Not_Paid*Values_Entered,Payment_Number,""), "")</f>
        <v/>
      </c>
      <c r="C303" s="25" t="str">
        <f>IFERROR(IF(Loan_Not_Paid*Values_Entered,Payment_Date,""), "")</f>
        <v/>
      </c>
      <c r="D303" s="26" t="str">
        <f>IFERROR(IF(Loan_Not_Paid*Values_Entered,Beginning_Balance,""), "")</f>
        <v/>
      </c>
      <c r="E303" s="26" t="str">
        <f>IFERROR(IF(Loan_Not_Paid*Values_Entered,Monthly_Payment,""), "")</f>
        <v/>
      </c>
      <c r="F303" s="26" t="str">
        <f>IFERROR(IF(Loan_Not_Paid*Values_Entered,Principal,""), "")</f>
        <v/>
      </c>
      <c r="G303" s="26" t="str">
        <f>IFERROR(IF(Loan_Not_Paid*Values_Entered,Interest,""), "")</f>
        <v/>
      </c>
      <c r="H303" s="26" t="str">
        <f>IFERROR(IF(Loan_Not_Paid*Values_Entered,Ending_Balance,""), "")</f>
        <v/>
      </c>
    </row>
    <row r="304" spans="2:8">
      <c r="B304" s="24" t="str">
        <f>IFERROR(IF(Loan_Not_Paid*Values_Entered,Payment_Number,""), "")</f>
        <v/>
      </c>
      <c r="C304" s="25" t="str">
        <f>IFERROR(IF(Loan_Not_Paid*Values_Entered,Payment_Date,""), "")</f>
        <v/>
      </c>
      <c r="D304" s="26" t="str">
        <f>IFERROR(IF(Loan_Not_Paid*Values_Entered,Beginning_Balance,""), "")</f>
        <v/>
      </c>
      <c r="E304" s="26" t="str">
        <f>IFERROR(IF(Loan_Not_Paid*Values_Entered,Monthly_Payment,""), "")</f>
        <v/>
      </c>
      <c r="F304" s="26" t="str">
        <f>IFERROR(IF(Loan_Not_Paid*Values_Entered,Principal,""), "")</f>
        <v/>
      </c>
      <c r="G304" s="26" t="str">
        <f>IFERROR(IF(Loan_Not_Paid*Values_Entered,Interest,""), "")</f>
        <v/>
      </c>
      <c r="H304" s="26" t="str">
        <f>IFERROR(IF(Loan_Not_Paid*Values_Entered,Ending_Balance,""), "")</f>
        <v/>
      </c>
    </row>
    <row r="305" spans="2:8">
      <c r="B305" s="24" t="str">
        <f>IFERROR(IF(Loan_Not_Paid*Values_Entered,Payment_Number,""), "")</f>
        <v/>
      </c>
      <c r="C305" s="25" t="str">
        <f>IFERROR(IF(Loan_Not_Paid*Values_Entered,Payment_Date,""), "")</f>
        <v/>
      </c>
      <c r="D305" s="26" t="str">
        <f>IFERROR(IF(Loan_Not_Paid*Values_Entered,Beginning_Balance,""), "")</f>
        <v/>
      </c>
      <c r="E305" s="26" t="str">
        <f>IFERROR(IF(Loan_Not_Paid*Values_Entered,Monthly_Payment,""), "")</f>
        <v/>
      </c>
      <c r="F305" s="26" t="str">
        <f>IFERROR(IF(Loan_Not_Paid*Values_Entered,Principal,""), "")</f>
        <v/>
      </c>
      <c r="G305" s="26" t="str">
        <f>IFERROR(IF(Loan_Not_Paid*Values_Entered,Interest,""), "")</f>
        <v/>
      </c>
      <c r="H305" s="26" t="str">
        <f>IFERROR(IF(Loan_Not_Paid*Values_Entered,Ending_Balance,""), "")</f>
        <v/>
      </c>
    </row>
    <row r="306" spans="2:8">
      <c r="B306" s="24" t="str">
        <f>IFERROR(IF(Loan_Not_Paid*Values_Entered,Payment_Number,""), "")</f>
        <v/>
      </c>
      <c r="C306" s="25" t="str">
        <f>IFERROR(IF(Loan_Not_Paid*Values_Entered,Payment_Date,""), "")</f>
        <v/>
      </c>
      <c r="D306" s="26" t="str">
        <f>IFERROR(IF(Loan_Not_Paid*Values_Entered,Beginning_Balance,""), "")</f>
        <v/>
      </c>
      <c r="E306" s="26" t="str">
        <f>IFERROR(IF(Loan_Not_Paid*Values_Entered,Monthly_Payment,""), "")</f>
        <v/>
      </c>
      <c r="F306" s="26" t="str">
        <f>IFERROR(IF(Loan_Not_Paid*Values_Entered,Principal,""), "")</f>
        <v/>
      </c>
      <c r="G306" s="26" t="str">
        <f>IFERROR(IF(Loan_Not_Paid*Values_Entered,Interest,""), "")</f>
        <v/>
      </c>
      <c r="H306" s="26" t="str">
        <f>IFERROR(IF(Loan_Not_Paid*Values_Entered,Ending_Balance,""), "")</f>
        <v/>
      </c>
    </row>
    <row r="307" spans="2:8">
      <c r="B307" s="24" t="str">
        <f>IFERROR(IF(Loan_Not_Paid*Values_Entered,Payment_Number,""), "")</f>
        <v/>
      </c>
      <c r="C307" s="25" t="str">
        <f>IFERROR(IF(Loan_Not_Paid*Values_Entered,Payment_Date,""), "")</f>
        <v/>
      </c>
      <c r="D307" s="26" t="str">
        <f>IFERROR(IF(Loan_Not_Paid*Values_Entered,Beginning_Balance,""), "")</f>
        <v/>
      </c>
      <c r="E307" s="26" t="str">
        <f>IFERROR(IF(Loan_Not_Paid*Values_Entered,Monthly_Payment,""), "")</f>
        <v/>
      </c>
      <c r="F307" s="26" t="str">
        <f>IFERROR(IF(Loan_Not_Paid*Values_Entered,Principal,""), "")</f>
        <v/>
      </c>
      <c r="G307" s="26" t="str">
        <f>IFERROR(IF(Loan_Not_Paid*Values_Entered,Interest,""), "")</f>
        <v/>
      </c>
      <c r="H307" s="26" t="str">
        <f>IFERROR(IF(Loan_Not_Paid*Values_Entered,Ending_Balance,""), "")</f>
        <v/>
      </c>
    </row>
    <row r="308" spans="2:8">
      <c r="B308" s="24" t="str">
        <f>IFERROR(IF(Loan_Not_Paid*Values_Entered,Payment_Number,""), "")</f>
        <v/>
      </c>
      <c r="C308" s="25" t="str">
        <f>IFERROR(IF(Loan_Not_Paid*Values_Entered,Payment_Date,""), "")</f>
        <v/>
      </c>
      <c r="D308" s="26" t="str">
        <f>IFERROR(IF(Loan_Not_Paid*Values_Entered,Beginning_Balance,""), "")</f>
        <v/>
      </c>
      <c r="E308" s="26" t="str">
        <f>IFERROR(IF(Loan_Not_Paid*Values_Entered,Monthly_Payment,""), "")</f>
        <v/>
      </c>
      <c r="F308" s="26" t="str">
        <f>IFERROR(IF(Loan_Not_Paid*Values_Entered,Principal,""), "")</f>
        <v/>
      </c>
      <c r="G308" s="26" t="str">
        <f>IFERROR(IF(Loan_Not_Paid*Values_Entered,Interest,""), "")</f>
        <v/>
      </c>
      <c r="H308" s="26" t="str">
        <f>IFERROR(IF(Loan_Not_Paid*Values_Entered,Ending_Balance,""), "")</f>
        <v/>
      </c>
    </row>
    <row r="309" spans="2:8">
      <c r="B309" s="24" t="str">
        <f>IFERROR(IF(Loan_Not_Paid*Values_Entered,Payment_Number,""), "")</f>
        <v/>
      </c>
      <c r="C309" s="25" t="str">
        <f>IFERROR(IF(Loan_Not_Paid*Values_Entered,Payment_Date,""), "")</f>
        <v/>
      </c>
      <c r="D309" s="26" t="str">
        <f>IFERROR(IF(Loan_Not_Paid*Values_Entered,Beginning_Balance,""), "")</f>
        <v/>
      </c>
      <c r="E309" s="26" t="str">
        <f>IFERROR(IF(Loan_Not_Paid*Values_Entered,Monthly_Payment,""), "")</f>
        <v/>
      </c>
      <c r="F309" s="26" t="str">
        <f>IFERROR(IF(Loan_Not_Paid*Values_Entered,Principal,""), "")</f>
        <v/>
      </c>
      <c r="G309" s="26" t="str">
        <f>IFERROR(IF(Loan_Not_Paid*Values_Entered,Interest,""), "")</f>
        <v/>
      </c>
      <c r="H309" s="26" t="str">
        <f>IFERROR(IF(Loan_Not_Paid*Values_Entered,Ending_Balance,""), "")</f>
        <v/>
      </c>
    </row>
    <row r="310" spans="2:8">
      <c r="B310" s="24" t="str">
        <f>IFERROR(IF(Loan_Not_Paid*Values_Entered,Payment_Number,""), "")</f>
        <v/>
      </c>
      <c r="C310" s="25" t="str">
        <f>IFERROR(IF(Loan_Not_Paid*Values_Entered,Payment_Date,""), "")</f>
        <v/>
      </c>
      <c r="D310" s="26" t="str">
        <f>IFERROR(IF(Loan_Not_Paid*Values_Entered,Beginning_Balance,""), "")</f>
        <v/>
      </c>
      <c r="E310" s="26" t="str">
        <f>IFERROR(IF(Loan_Not_Paid*Values_Entered,Monthly_Payment,""), "")</f>
        <v/>
      </c>
      <c r="F310" s="26" t="str">
        <f>IFERROR(IF(Loan_Not_Paid*Values_Entered,Principal,""), "")</f>
        <v/>
      </c>
      <c r="G310" s="26" t="str">
        <f>IFERROR(IF(Loan_Not_Paid*Values_Entered,Interest,""), "")</f>
        <v/>
      </c>
      <c r="H310" s="26" t="str">
        <f>IFERROR(IF(Loan_Not_Paid*Values_Entered,Ending_Balance,""), "")</f>
        <v/>
      </c>
    </row>
    <row r="311" spans="2:8">
      <c r="B311" s="24" t="str">
        <f>IFERROR(IF(Loan_Not_Paid*Values_Entered,Payment_Number,""), "")</f>
        <v/>
      </c>
      <c r="C311" s="25" t="str">
        <f>IFERROR(IF(Loan_Not_Paid*Values_Entered,Payment_Date,""), "")</f>
        <v/>
      </c>
      <c r="D311" s="26" t="str">
        <f>IFERROR(IF(Loan_Not_Paid*Values_Entered,Beginning_Balance,""), "")</f>
        <v/>
      </c>
      <c r="E311" s="26" t="str">
        <f>IFERROR(IF(Loan_Not_Paid*Values_Entered,Monthly_Payment,""), "")</f>
        <v/>
      </c>
      <c r="F311" s="26" t="str">
        <f>IFERROR(IF(Loan_Not_Paid*Values_Entered,Principal,""), "")</f>
        <v/>
      </c>
      <c r="G311" s="26" t="str">
        <f>IFERROR(IF(Loan_Not_Paid*Values_Entered,Interest,""), "")</f>
        <v/>
      </c>
      <c r="H311" s="26" t="str">
        <f>IFERROR(IF(Loan_Not_Paid*Values_Entered,Ending_Balance,""), "")</f>
        <v/>
      </c>
    </row>
    <row r="312" spans="2:8">
      <c r="B312" s="24" t="str">
        <f>IFERROR(IF(Loan_Not_Paid*Values_Entered,Payment_Number,""), "")</f>
        <v/>
      </c>
      <c r="C312" s="25" t="str">
        <f>IFERROR(IF(Loan_Not_Paid*Values_Entered,Payment_Date,""), "")</f>
        <v/>
      </c>
      <c r="D312" s="26" t="str">
        <f>IFERROR(IF(Loan_Not_Paid*Values_Entered,Beginning_Balance,""), "")</f>
        <v/>
      </c>
      <c r="E312" s="26" t="str">
        <f>IFERROR(IF(Loan_Not_Paid*Values_Entered,Monthly_Payment,""), "")</f>
        <v/>
      </c>
      <c r="F312" s="26" t="str">
        <f>IFERROR(IF(Loan_Not_Paid*Values_Entered,Principal,""), "")</f>
        <v/>
      </c>
      <c r="G312" s="26" t="str">
        <f>IFERROR(IF(Loan_Not_Paid*Values_Entered,Interest,""), "")</f>
        <v/>
      </c>
      <c r="H312" s="26" t="str">
        <f>IFERROR(IF(Loan_Not_Paid*Values_Entered,Ending_Balance,""), "")</f>
        <v/>
      </c>
    </row>
    <row r="313" spans="2:8">
      <c r="B313" s="24" t="str">
        <f>IFERROR(IF(Loan_Not_Paid*Values_Entered,Payment_Number,""), "")</f>
        <v/>
      </c>
      <c r="C313" s="25" t="str">
        <f>IFERROR(IF(Loan_Not_Paid*Values_Entered,Payment_Date,""), "")</f>
        <v/>
      </c>
      <c r="D313" s="26" t="str">
        <f>IFERROR(IF(Loan_Not_Paid*Values_Entered,Beginning_Balance,""), "")</f>
        <v/>
      </c>
      <c r="E313" s="26" t="str">
        <f>IFERROR(IF(Loan_Not_Paid*Values_Entered,Monthly_Payment,""), "")</f>
        <v/>
      </c>
      <c r="F313" s="26" t="str">
        <f>IFERROR(IF(Loan_Not_Paid*Values_Entered,Principal,""), "")</f>
        <v/>
      </c>
      <c r="G313" s="26" t="str">
        <f>IFERROR(IF(Loan_Not_Paid*Values_Entered,Interest,""), "")</f>
        <v/>
      </c>
      <c r="H313" s="26" t="str">
        <f>IFERROR(IF(Loan_Not_Paid*Values_Entered,Ending_Balance,""), "")</f>
        <v/>
      </c>
    </row>
    <row r="314" spans="2:8">
      <c r="B314" s="24" t="str">
        <f>IFERROR(IF(Loan_Not_Paid*Values_Entered,Payment_Number,""), "")</f>
        <v/>
      </c>
      <c r="C314" s="25" t="str">
        <f>IFERROR(IF(Loan_Not_Paid*Values_Entered,Payment_Date,""), "")</f>
        <v/>
      </c>
      <c r="D314" s="26" t="str">
        <f>IFERROR(IF(Loan_Not_Paid*Values_Entered,Beginning_Balance,""), "")</f>
        <v/>
      </c>
      <c r="E314" s="26" t="str">
        <f>IFERROR(IF(Loan_Not_Paid*Values_Entered,Monthly_Payment,""), "")</f>
        <v/>
      </c>
      <c r="F314" s="26" t="str">
        <f>IFERROR(IF(Loan_Not_Paid*Values_Entered,Principal,""), "")</f>
        <v/>
      </c>
      <c r="G314" s="26" t="str">
        <f>IFERROR(IF(Loan_Not_Paid*Values_Entered,Interest,""), "")</f>
        <v/>
      </c>
      <c r="H314" s="26" t="str">
        <f>IFERROR(IF(Loan_Not_Paid*Values_Entered,Ending_Balance,""), "")</f>
        <v/>
      </c>
    </row>
    <row r="315" spans="2:8">
      <c r="B315" s="24" t="str">
        <f>IFERROR(IF(Loan_Not_Paid*Values_Entered,Payment_Number,""), "")</f>
        <v/>
      </c>
      <c r="C315" s="25" t="str">
        <f>IFERROR(IF(Loan_Not_Paid*Values_Entered,Payment_Date,""), "")</f>
        <v/>
      </c>
      <c r="D315" s="26" t="str">
        <f>IFERROR(IF(Loan_Not_Paid*Values_Entered,Beginning_Balance,""), "")</f>
        <v/>
      </c>
      <c r="E315" s="26" t="str">
        <f>IFERROR(IF(Loan_Not_Paid*Values_Entered,Monthly_Payment,""), "")</f>
        <v/>
      </c>
      <c r="F315" s="26" t="str">
        <f>IFERROR(IF(Loan_Not_Paid*Values_Entered,Principal,""), "")</f>
        <v/>
      </c>
      <c r="G315" s="26" t="str">
        <f>IFERROR(IF(Loan_Not_Paid*Values_Entered,Interest,""), "")</f>
        <v/>
      </c>
      <c r="H315" s="26" t="str">
        <f>IFERROR(IF(Loan_Not_Paid*Values_Entered,Ending_Balance,""), "")</f>
        <v/>
      </c>
    </row>
    <row r="316" spans="2:8">
      <c r="B316" s="24" t="str">
        <f>IFERROR(IF(Loan_Not_Paid*Values_Entered,Payment_Number,""), "")</f>
        <v/>
      </c>
      <c r="C316" s="25" t="str">
        <f>IFERROR(IF(Loan_Not_Paid*Values_Entered,Payment_Date,""), "")</f>
        <v/>
      </c>
      <c r="D316" s="26" t="str">
        <f>IFERROR(IF(Loan_Not_Paid*Values_Entered,Beginning_Balance,""), "")</f>
        <v/>
      </c>
      <c r="E316" s="26" t="str">
        <f>IFERROR(IF(Loan_Not_Paid*Values_Entered,Monthly_Payment,""), "")</f>
        <v/>
      </c>
      <c r="F316" s="26" t="str">
        <f>IFERROR(IF(Loan_Not_Paid*Values_Entered,Principal,""), "")</f>
        <v/>
      </c>
      <c r="G316" s="26" t="str">
        <f>IFERROR(IF(Loan_Not_Paid*Values_Entered,Interest,""), "")</f>
        <v/>
      </c>
      <c r="H316" s="26" t="str">
        <f>IFERROR(IF(Loan_Not_Paid*Values_Entered,Ending_Balance,""), "")</f>
        <v/>
      </c>
    </row>
    <row r="317" spans="2:8">
      <c r="B317" s="24" t="str">
        <f>IFERROR(IF(Loan_Not_Paid*Values_Entered,Payment_Number,""), "")</f>
        <v/>
      </c>
      <c r="C317" s="25" t="str">
        <f>IFERROR(IF(Loan_Not_Paid*Values_Entered,Payment_Date,""), "")</f>
        <v/>
      </c>
      <c r="D317" s="26" t="str">
        <f>IFERROR(IF(Loan_Not_Paid*Values_Entered,Beginning_Balance,""), "")</f>
        <v/>
      </c>
      <c r="E317" s="26" t="str">
        <f>IFERROR(IF(Loan_Not_Paid*Values_Entered,Monthly_Payment,""), "")</f>
        <v/>
      </c>
      <c r="F317" s="26" t="str">
        <f>IFERROR(IF(Loan_Not_Paid*Values_Entered,Principal,""), "")</f>
        <v/>
      </c>
      <c r="G317" s="26" t="str">
        <f>IFERROR(IF(Loan_Not_Paid*Values_Entered,Interest,""), "")</f>
        <v/>
      </c>
      <c r="H317" s="26" t="str">
        <f>IFERROR(IF(Loan_Not_Paid*Values_Entered,Ending_Balance,""), "")</f>
        <v/>
      </c>
    </row>
    <row r="318" spans="2:8">
      <c r="B318" s="24" t="str">
        <f>IFERROR(IF(Loan_Not_Paid*Values_Entered,Payment_Number,""), "")</f>
        <v/>
      </c>
      <c r="C318" s="25" t="str">
        <f>IFERROR(IF(Loan_Not_Paid*Values_Entered,Payment_Date,""), "")</f>
        <v/>
      </c>
      <c r="D318" s="26" t="str">
        <f>IFERROR(IF(Loan_Not_Paid*Values_Entered,Beginning_Balance,""), "")</f>
        <v/>
      </c>
      <c r="E318" s="26" t="str">
        <f>IFERROR(IF(Loan_Not_Paid*Values_Entered,Monthly_Payment,""), "")</f>
        <v/>
      </c>
      <c r="F318" s="26" t="str">
        <f>IFERROR(IF(Loan_Not_Paid*Values_Entered,Principal,""), "")</f>
        <v/>
      </c>
      <c r="G318" s="26" t="str">
        <f>IFERROR(IF(Loan_Not_Paid*Values_Entered,Interest,""), "")</f>
        <v/>
      </c>
      <c r="H318" s="26" t="str">
        <f>IFERROR(IF(Loan_Not_Paid*Values_Entered,Ending_Balance,""), "")</f>
        <v/>
      </c>
    </row>
    <row r="319" spans="2:8">
      <c r="B319" s="24" t="str">
        <f>IFERROR(IF(Loan_Not_Paid*Values_Entered,Payment_Number,""), "")</f>
        <v/>
      </c>
      <c r="C319" s="25" t="str">
        <f>IFERROR(IF(Loan_Not_Paid*Values_Entered,Payment_Date,""), "")</f>
        <v/>
      </c>
      <c r="D319" s="26" t="str">
        <f>IFERROR(IF(Loan_Not_Paid*Values_Entered,Beginning_Balance,""), "")</f>
        <v/>
      </c>
      <c r="E319" s="26" t="str">
        <f>IFERROR(IF(Loan_Not_Paid*Values_Entered,Monthly_Payment,""), "")</f>
        <v/>
      </c>
      <c r="F319" s="26" t="str">
        <f>IFERROR(IF(Loan_Not_Paid*Values_Entered,Principal,""), "")</f>
        <v/>
      </c>
      <c r="G319" s="26" t="str">
        <f>IFERROR(IF(Loan_Not_Paid*Values_Entered,Interest,""), "")</f>
        <v/>
      </c>
      <c r="H319" s="26" t="str">
        <f>IFERROR(IF(Loan_Not_Paid*Values_Entered,Ending_Balance,""), "")</f>
        <v/>
      </c>
    </row>
    <row r="320" spans="2:8">
      <c r="B320" s="24" t="str">
        <f>IFERROR(IF(Loan_Not_Paid*Values_Entered,Payment_Number,""), "")</f>
        <v/>
      </c>
      <c r="C320" s="25" t="str">
        <f>IFERROR(IF(Loan_Not_Paid*Values_Entered,Payment_Date,""), "")</f>
        <v/>
      </c>
      <c r="D320" s="26" t="str">
        <f>IFERROR(IF(Loan_Not_Paid*Values_Entered,Beginning_Balance,""), "")</f>
        <v/>
      </c>
      <c r="E320" s="26" t="str">
        <f>IFERROR(IF(Loan_Not_Paid*Values_Entered,Monthly_Payment,""), "")</f>
        <v/>
      </c>
      <c r="F320" s="26" t="str">
        <f>IFERROR(IF(Loan_Not_Paid*Values_Entered,Principal,""), "")</f>
        <v/>
      </c>
      <c r="G320" s="26" t="str">
        <f>IFERROR(IF(Loan_Not_Paid*Values_Entered,Interest,""), "")</f>
        <v/>
      </c>
      <c r="H320" s="26" t="str">
        <f>IFERROR(IF(Loan_Not_Paid*Values_Entered,Ending_Balance,""), "")</f>
        <v/>
      </c>
    </row>
    <row r="321" spans="2:8">
      <c r="B321" s="24" t="str">
        <f>IFERROR(IF(Loan_Not_Paid*Values_Entered,Payment_Number,""), "")</f>
        <v/>
      </c>
      <c r="C321" s="25" t="str">
        <f>IFERROR(IF(Loan_Not_Paid*Values_Entered,Payment_Date,""), "")</f>
        <v/>
      </c>
      <c r="D321" s="26" t="str">
        <f>IFERROR(IF(Loan_Not_Paid*Values_Entered,Beginning_Balance,""), "")</f>
        <v/>
      </c>
      <c r="E321" s="26" t="str">
        <f>IFERROR(IF(Loan_Not_Paid*Values_Entered,Monthly_Payment,""), "")</f>
        <v/>
      </c>
      <c r="F321" s="26" t="str">
        <f>IFERROR(IF(Loan_Not_Paid*Values_Entered,Principal,""), "")</f>
        <v/>
      </c>
      <c r="G321" s="26" t="str">
        <f>IFERROR(IF(Loan_Not_Paid*Values_Entered,Interest,""), "")</f>
        <v/>
      </c>
      <c r="H321" s="26" t="str">
        <f>IFERROR(IF(Loan_Not_Paid*Values_Entered,Ending_Balance,""), "")</f>
        <v/>
      </c>
    </row>
    <row r="322" spans="2:8">
      <c r="B322" s="24" t="str">
        <f>IFERROR(IF(Loan_Not_Paid*Values_Entered,Payment_Number,""), "")</f>
        <v/>
      </c>
      <c r="C322" s="25" t="str">
        <f>IFERROR(IF(Loan_Not_Paid*Values_Entered,Payment_Date,""), "")</f>
        <v/>
      </c>
      <c r="D322" s="26" t="str">
        <f>IFERROR(IF(Loan_Not_Paid*Values_Entered,Beginning_Balance,""), "")</f>
        <v/>
      </c>
      <c r="E322" s="26" t="str">
        <f>IFERROR(IF(Loan_Not_Paid*Values_Entered,Monthly_Payment,""), "")</f>
        <v/>
      </c>
      <c r="F322" s="26" t="str">
        <f>IFERROR(IF(Loan_Not_Paid*Values_Entered,Principal,""), "")</f>
        <v/>
      </c>
      <c r="G322" s="26" t="str">
        <f>IFERROR(IF(Loan_Not_Paid*Values_Entered,Interest,""), "")</f>
        <v/>
      </c>
      <c r="H322" s="26" t="str">
        <f>IFERROR(IF(Loan_Not_Paid*Values_Entered,Ending_Balance,""), "")</f>
        <v/>
      </c>
    </row>
    <row r="323" spans="2:8">
      <c r="B323" s="24" t="str">
        <f>IFERROR(IF(Loan_Not_Paid*Values_Entered,Payment_Number,""), "")</f>
        <v/>
      </c>
      <c r="C323" s="25" t="str">
        <f>IFERROR(IF(Loan_Not_Paid*Values_Entered,Payment_Date,""), "")</f>
        <v/>
      </c>
      <c r="D323" s="26" t="str">
        <f>IFERROR(IF(Loan_Not_Paid*Values_Entered,Beginning_Balance,""), "")</f>
        <v/>
      </c>
      <c r="E323" s="26" t="str">
        <f>IFERROR(IF(Loan_Not_Paid*Values_Entered,Monthly_Payment,""), "")</f>
        <v/>
      </c>
      <c r="F323" s="26" t="str">
        <f>IFERROR(IF(Loan_Not_Paid*Values_Entered,Principal,""), "")</f>
        <v/>
      </c>
      <c r="G323" s="26" t="str">
        <f>IFERROR(IF(Loan_Not_Paid*Values_Entered,Interest,""), "")</f>
        <v/>
      </c>
      <c r="H323" s="26" t="str">
        <f>IFERROR(IF(Loan_Not_Paid*Values_Entered,Ending_Balance,""), "")</f>
        <v/>
      </c>
    </row>
    <row r="324" spans="2:8">
      <c r="B324" s="24" t="str">
        <f>IFERROR(IF(Loan_Not_Paid*Values_Entered,Payment_Number,""), "")</f>
        <v/>
      </c>
      <c r="C324" s="25" t="str">
        <f>IFERROR(IF(Loan_Not_Paid*Values_Entered,Payment_Date,""), "")</f>
        <v/>
      </c>
      <c r="D324" s="26" t="str">
        <f>IFERROR(IF(Loan_Not_Paid*Values_Entered,Beginning_Balance,""), "")</f>
        <v/>
      </c>
      <c r="E324" s="26" t="str">
        <f>IFERROR(IF(Loan_Not_Paid*Values_Entered,Monthly_Payment,""), "")</f>
        <v/>
      </c>
      <c r="F324" s="26" t="str">
        <f>IFERROR(IF(Loan_Not_Paid*Values_Entered,Principal,""), "")</f>
        <v/>
      </c>
      <c r="G324" s="26" t="str">
        <f>IFERROR(IF(Loan_Not_Paid*Values_Entered,Interest,""), "")</f>
        <v/>
      </c>
      <c r="H324" s="26" t="str">
        <f>IFERROR(IF(Loan_Not_Paid*Values_Entered,Ending_Balance,""), "")</f>
        <v/>
      </c>
    </row>
    <row r="325" spans="2:8">
      <c r="B325" s="24" t="str">
        <f>IFERROR(IF(Loan_Not_Paid*Values_Entered,Payment_Number,""), "")</f>
        <v/>
      </c>
      <c r="C325" s="25" t="str">
        <f>IFERROR(IF(Loan_Not_Paid*Values_Entered,Payment_Date,""), "")</f>
        <v/>
      </c>
      <c r="D325" s="26" t="str">
        <f>IFERROR(IF(Loan_Not_Paid*Values_Entered,Beginning_Balance,""), "")</f>
        <v/>
      </c>
      <c r="E325" s="26" t="str">
        <f>IFERROR(IF(Loan_Not_Paid*Values_Entered,Monthly_Payment,""), "")</f>
        <v/>
      </c>
      <c r="F325" s="26" t="str">
        <f>IFERROR(IF(Loan_Not_Paid*Values_Entered,Principal,""), "")</f>
        <v/>
      </c>
      <c r="G325" s="26" t="str">
        <f>IFERROR(IF(Loan_Not_Paid*Values_Entered,Interest,""), "")</f>
        <v/>
      </c>
      <c r="H325" s="26" t="str">
        <f>IFERROR(IF(Loan_Not_Paid*Values_Entered,Ending_Balance,""), "")</f>
        <v/>
      </c>
    </row>
    <row r="326" spans="2:8">
      <c r="B326" s="24" t="str">
        <f>IFERROR(IF(Loan_Not_Paid*Values_Entered,Payment_Number,""), "")</f>
        <v/>
      </c>
      <c r="C326" s="25" t="str">
        <f>IFERROR(IF(Loan_Not_Paid*Values_Entered,Payment_Date,""), "")</f>
        <v/>
      </c>
      <c r="D326" s="26" t="str">
        <f>IFERROR(IF(Loan_Not_Paid*Values_Entered,Beginning_Balance,""), "")</f>
        <v/>
      </c>
      <c r="E326" s="26" t="str">
        <f>IFERROR(IF(Loan_Not_Paid*Values_Entered,Monthly_Payment,""), "")</f>
        <v/>
      </c>
      <c r="F326" s="26" t="str">
        <f>IFERROR(IF(Loan_Not_Paid*Values_Entered,Principal,""), "")</f>
        <v/>
      </c>
      <c r="G326" s="26" t="str">
        <f>IFERROR(IF(Loan_Not_Paid*Values_Entered,Interest,""), "")</f>
        <v/>
      </c>
      <c r="H326" s="26" t="str">
        <f>IFERROR(IF(Loan_Not_Paid*Values_Entered,Ending_Balance,""), "")</f>
        <v/>
      </c>
    </row>
    <row r="327" spans="2:8">
      <c r="B327" s="24" t="str">
        <f>IFERROR(IF(Loan_Not_Paid*Values_Entered,Payment_Number,""), "")</f>
        <v/>
      </c>
      <c r="C327" s="25" t="str">
        <f>IFERROR(IF(Loan_Not_Paid*Values_Entered,Payment_Date,""), "")</f>
        <v/>
      </c>
      <c r="D327" s="26" t="str">
        <f>IFERROR(IF(Loan_Not_Paid*Values_Entered,Beginning_Balance,""), "")</f>
        <v/>
      </c>
      <c r="E327" s="26" t="str">
        <f>IFERROR(IF(Loan_Not_Paid*Values_Entered,Monthly_Payment,""), "")</f>
        <v/>
      </c>
      <c r="F327" s="26" t="str">
        <f>IFERROR(IF(Loan_Not_Paid*Values_Entered,Principal,""), "")</f>
        <v/>
      </c>
      <c r="G327" s="26" t="str">
        <f>IFERROR(IF(Loan_Not_Paid*Values_Entered,Interest,""), "")</f>
        <v/>
      </c>
      <c r="H327" s="26" t="str">
        <f>IFERROR(IF(Loan_Not_Paid*Values_Entered,Ending_Balance,""), "")</f>
        <v/>
      </c>
    </row>
    <row r="328" spans="2:8">
      <c r="B328" s="24" t="str">
        <f>IFERROR(IF(Loan_Not_Paid*Values_Entered,Payment_Number,""), "")</f>
        <v/>
      </c>
      <c r="C328" s="25" t="str">
        <f>IFERROR(IF(Loan_Not_Paid*Values_Entered,Payment_Date,""), "")</f>
        <v/>
      </c>
      <c r="D328" s="26" t="str">
        <f>IFERROR(IF(Loan_Not_Paid*Values_Entered,Beginning_Balance,""), "")</f>
        <v/>
      </c>
      <c r="E328" s="26" t="str">
        <f>IFERROR(IF(Loan_Not_Paid*Values_Entered,Monthly_Payment,""), "")</f>
        <v/>
      </c>
      <c r="F328" s="26" t="str">
        <f>IFERROR(IF(Loan_Not_Paid*Values_Entered,Principal,""), "")</f>
        <v/>
      </c>
      <c r="G328" s="26" t="str">
        <f>IFERROR(IF(Loan_Not_Paid*Values_Entered,Interest,""), "")</f>
        <v/>
      </c>
      <c r="H328" s="26" t="str">
        <f>IFERROR(IF(Loan_Not_Paid*Values_Entered,Ending_Balance,""), "")</f>
        <v/>
      </c>
    </row>
    <row r="329" spans="2:8">
      <c r="B329" s="24" t="str">
        <f>IFERROR(IF(Loan_Not_Paid*Values_Entered,Payment_Number,""), "")</f>
        <v/>
      </c>
      <c r="C329" s="25" t="str">
        <f>IFERROR(IF(Loan_Not_Paid*Values_Entered,Payment_Date,""), "")</f>
        <v/>
      </c>
      <c r="D329" s="26" t="str">
        <f>IFERROR(IF(Loan_Not_Paid*Values_Entered,Beginning_Balance,""), "")</f>
        <v/>
      </c>
      <c r="E329" s="26" t="str">
        <f>IFERROR(IF(Loan_Not_Paid*Values_Entered,Monthly_Payment,""), "")</f>
        <v/>
      </c>
      <c r="F329" s="26" t="str">
        <f>IFERROR(IF(Loan_Not_Paid*Values_Entered,Principal,""), "")</f>
        <v/>
      </c>
      <c r="G329" s="26" t="str">
        <f>IFERROR(IF(Loan_Not_Paid*Values_Entered,Interest,""), "")</f>
        <v/>
      </c>
      <c r="H329" s="26" t="str">
        <f>IFERROR(IF(Loan_Not_Paid*Values_Entered,Ending_Balance,""), "")</f>
        <v/>
      </c>
    </row>
    <row r="330" spans="2:8">
      <c r="B330" s="24" t="str">
        <f>IFERROR(IF(Loan_Not_Paid*Values_Entered,Payment_Number,""), "")</f>
        <v/>
      </c>
      <c r="C330" s="25" t="str">
        <f>IFERROR(IF(Loan_Not_Paid*Values_Entered,Payment_Date,""), "")</f>
        <v/>
      </c>
      <c r="D330" s="26" t="str">
        <f>IFERROR(IF(Loan_Not_Paid*Values_Entered,Beginning_Balance,""), "")</f>
        <v/>
      </c>
      <c r="E330" s="26" t="str">
        <f>IFERROR(IF(Loan_Not_Paid*Values_Entered,Monthly_Payment,""), "")</f>
        <v/>
      </c>
      <c r="F330" s="26" t="str">
        <f>IFERROR(IF(Loan_Not_Paid*Values_Entered,Principal,""), "")</f>
        <v/>
      </c>
      <c r="G330" s="26" t="str">
        <f>IFERROR(IF(Loan_Not_Paid*Values_Entered,Interest,""), "")</f>
        <v/>
      </c>
      <c r="H330" s="26" t="str">
        <f>IFERROR(IF(Loan_Not_Paid*Values_Entered,Ending_Balance,""), "")</f>
        <v/>
      </c>
    </row>
    <row r="331" spans="2:8">
      <c r="B331" s="24" t="str">
        <f>IFERROR(IF(Loan_Not_Paid*Values_Entered,Payment_Number,""), "")</f>
        <v/>
      </c>
      <c r="C331" s="25" t="str">
        <f>IFERROR(IF(Loan_Not_Paid*Values_Entered,Payment_Date,""), "")</f>
        <v/>
      </c>
      <c r="D331" s="26" t="str">
        <f>IFERROR(IF(Loan_Not_Paid*Values_Entered,Beginning_Balance,""), "")</f>
        <v/>
      </c>
      <c r="E331" s="26" t="str">
        <f>IFERROR(IF(Loan_Not_Paid*Values_Entered,Monthly_Payment,""), "")</f>
        <v/>
      </c>
      <c r="F331" s="26" t="str">
        <f>IFERROR(IF(Loan_Not_Paid*Values_Entered,Principal,""), "")</f>
        <v/>
      </c>
      <c r="G331" s="26" t="str">
        <f>IFERROR(IF(Loan_Not_Paid*Values_Entered,Interest,""), "")</f>
        <v/>
      </c>
      <c r="H331" s="26" t="str">
        <f>IFERROR(IF(Loan_Not_Paid*Values_Entered,Ending_Balance,""), "")</f>
        <v/>
      </c>
    </row>
    <row r="332" spans="2:8">
      <c r="B332" s="24" t="str">
        <f>IFERROR(IF(Loan_Not_Paid*Values_Entered,Payment_Number,""), "")</f>
        <v/>
      </c>
      <c r="C332" s="25" t="str">
        <f>IFERROR(IF(Loan_Not_Paid*Values_Entered,Payment_Date,""), "")</f>
        <v/>
      </c>
      <c r="D332" s="26" t="str">
        <f>IFERROR(IF(Loan_Not_Paid*Values_Entered,Beginning_Balance,""), "")</f>
        <v/>
      </c>
      <c r="E332" s="26" t="str">
        <f>IFERROR(IF(Loan_Not_Paid*Values_Entered,Monthly_Payment,""), "")</f>
        <v/>
      </c>
      <c r="F332" s="26" t="str">
        <f>IFERROR(IF(Loan_Not_Paid*Values_Entered,Principal,""), "")</f>
        <v/>
      </c>
      <c r="G332" s="26" t="str">
        <f>IFERROR(IF(Loan_Not_Paid*Values_Entered,Interest,""), "")</f>
        <v/>
      </c>
      <c r="H332" s="26" t="str">
        <f>IFERROR(IF(Loan_Not_Paid*Values_Entered,Ending_Balance,""), "")</f>
        <v/>
      </c>
    </row>
    <row r="333" spans="2:8">
      <c r="B333" s="24" t="str">
        <f>IFERROR(IF(Loan_Not_Paid*Values_Entered,Payment_Number,""), "")</f>
        <v/>
      </c>
      <c r="C333" s="25" t="str">
        <f>IFERROR(IF(Loan_Not_Paid*Values_Entered,Payment_Date,""), "")</f>
        <v/>
      </c>
      <c r="D333" s="26" t="str">
        <f>IFERROR(IF(Loan_Not_Paid*Values_Entered,Beginning_Balance,""), "")</f>
        <v/>
      </c>
      <c r="E333" s="26" t="str">
        <f>IFERROR(IF(Loan_Not_Paid*Values_Entered,Monthly_Payment,""), "")</f>
        <v/>
      </c>
      <c r="F333" s="26" t="str">
        <f>IFERROR(IF(Loan_Not_Paid*Values_Entered,Principal,""), "")</f>
        <v/>
      </c>
      <c r="G333" s="26" t="str">
        <f>IFERROR(IF(Loan_Not_Paid*Values_Entered,Interest,""), "")</f>
        <v/>
      </c>
      <c r="H333" s="26" t="str">
        <f>IFERROR(IF(Loan_Not_Paid*Values_Entered,Ending_Balance,""), "")</f>
        <v/>
      </c>
    </row>
    <row r="334" spans="2:8">
      <c r="B334" s="24" t="str">
        <f>IFERROR(IF(Loan_Not_Paid*Values_Entered,Payment_Number,""), "")</f>
        <v/>
      </c>
      <c r="C334" s="25" t="str">
        <f>IFERROR(IF(Loan_Not_Paid*Values_Entered,Payment_Date,""), "")</f>
        <v/>
      </c>
      <c r="D334" s="26" t="str">
        <f>IFERROR(IF(Loan_Not_Paid*Values_Entered,Beginning_Balance,""), "")</f>
        <v/>
      </c>
      <c r="E334" s="26" t="str">
        <f>IFERROR(IF(Loan_Not_Paid*Values_Entered,Monthly_Payment,""), "")</f>
        <v/>
      </c>
      <c r="F334" s="26" t="str">
        <f>IFERROR(IF(Loan_Not_Paid*Values_Entered,Principal,""), "")</f>
        <v/>
      </c>
      <c r="G334" s="26" t="str">
        <f>IFERROR(IF(Loan_Not_Paid*Values_Entered,Interest,""), "")</f>
        <v/>
      </c>
      <c r="H334" s="26" t="str">
        <f>IFERROR(IF(Loan_Not_Paid*Values_Entered,Ending_Balance,""), "")</f>
        <v/>
      </c>
    </row>
    <row r="335" spans="2:8">
      <c r="B335" s="24" t="str">
        <f>IFERROR(IF(Loan_Not_Paid*Values_Entered,Payment_Number,""), "")</f>
        <v/>
      </c>
      <c r="C335" s="25" t="str">
        <f>IFERROR(IF(Loan_Not_Paid*Values_Entered,Payment_Date,""), "")</f>
        <v/>
      </c>
      <c r="D335" s="26" t="str">
        <f>IFERROR(IF(Loan_Not_Paid*Values_Entered,Beginning_Balance,""), "")</f>
        <v/>
      </c>
      <c r="E335" s="26" t="str">
        <f>IFERROR(IF(Loan_Not_Paid*Values_Entered,Monthly_Payment,""), "")</f>
        <v/>
      </c>
      <c r="F335" s="26" t="str">
        <f>IFERROR(IF(Loan_Not_Paid*Values_Entered,Principal,""), "")</f>
        <v/>
      </c>
      <c r="G335" s="26" t="str">
        <f>IFERROR(IF(Loan_Not_Paid*Values_Entered,Interest,""), "")</f>
        <v/>
      </c>
      <c r="H335" s="26" t="str">
        <f>IFERROR(IF(Loan_Not_Paid*Values_Entered,Ending_Balance,""), "")</f>
        <v/>
      </c>
    </row>
    <row r="336" spans="2:8">
      <c r="B336" s="24" t="str">
        <f>IFERROR(IF(Loan_Not_Paid*Values_Entered,Payment_Number,""), "")</f>
        <v/>
      </c>
      <c r="C336" s="25" t="str">
        <f>IFERROR(IF(Loan_Not_Paid*Values_Entered,Payment_Date,""), "")</f>
        <v/>
      </c>
      <c r="D336" s="26" t="str">
        <f>IFERROR(IF(Loan_Not_Paid*Values_Entered,Beginning_Balance,""), "")</f>
        <v/>
      </c>
      <c r="E336" s="26" t="str">
        <f>IFERROR(IF(Loan_Not_Paid*Values_Entered,Monthly_Payment,""), "")</f>
        <v/>
      </c>
      <c r="F336" s="26" t="str">
        <f>IFERROR(IF(Loan_Not_Paid*Values_Entered,Principal,""), "")</f>
        <v/>
      </c>
      <c r="G336" s="26" t="str">
        <f>IFERROR(IF(Loan_Not_Paid*Values_Entered,Interest,""), "")</f>
        <v/>
      </c>
      <c r="H336" s="26" t="str">
        <f>IFERROR(IF(Loan_Not_Paid*Values_Entered,Ending_Balance,""), "")</f>
        <v/>
      </c>
    </row>
    <row r="337" spans="2:8">
      <c r="B337" s="24" t="str">
        <f>IFERROR(IF(Loan_Not_Paid*Values_Entered,Payment_Number,""), "")</f>
        <v/>
      </c>
      <c r="C337" s="25" t="str">
        <f>IFERROR(IF(Loan_Not_Paid*Values_Entered,Payment_Date,""), "")</f>
        <v/>
      </c>
      <c r="D337" s="26" t="str">
        <f>IFERROR(IF(Loan_Not_Paid*Values_Entered,Beginning_Balance,""), "")</f>
        <v/>
      </c>
      <c r="E337" s="26" t="str">
        <f>IFERROR(IF(Loan_Not_Paid*Values_Entered,Monthly_Payment,""), "")</f>
        <v/>
      </c>
      <c r="F337" s="26" t="str">
        <f>IFERROR(IF(Loan_Not_Paid*Values_Entered,Principal,""), "")</f>
        <v/>
      </c>
      <c r="G337" s="26" t="str">
        <f>IFERROR(IF(Loan_Not_Paid*Values_Entered,Interest,""), "")</f>
        <v/>
      </c>
      <c r="H337" s="26" t="str">
        <f>IFERROR(IF(Loan_Not_Paid*Values_Entered,Ending_Balance,""), "")</f>
        <v/>
      </c>
    </row>
    <row r="338" spans="2:8">
      <c r="B338" s="24" t="str">
        <f>IFERROR(IF(Loan_Not_Paid*Values_Entered,Payment_Number,""), "")</f>
        <v/>
      </c>
      <c r="C338" s="25" t="str">
        <f>IFERROR(IF(Loan_Not_Paid*Values_Entered,Payment_Date,""), "")</f>
        <v/>
      </c>
      <c r="D338" s="26" t="str">
        <f>IFERROR(IF(Loan_Not_Paid*Values_Entered,Beginning_Balance,""), "")</f>
        <v/>
      </c>
      <c r="E338" s="26" t="str">
        <f>IFERROR(IF(Loan_Not_Paid*Values_Entered,Monthly_Payment,""), "")</f>
        <v/>
      </c>
      <c r="F338" s="26" t="str">
        <f>IFERROR(IF(Loan_Not_Paid*Values_Entered,Principal,""), "")</f>
        <v/>
      </c>
      <c r="G338" s="26" t="str">
        <f>IFERROR(IF(Loan_Not_Paid*Values_Entered,Interest,""), "")</f>
        <v/>
      </c>
      <c r="H338" s="26" t="str">
        <f>IFERROR(IF(Loan_Not_Paid*Values_Entered,Ending_Balance,""), "")</f>
        <v/>
      </c>
    </row>
    <row r="339" spans="2:8">
      <c r="B339" s="24" t="str">
        <f>IFERROR(IF(Loan_Not_Paid*Values_Entered,Payment_Number,""), "")</f>
        <v/>
      </c>
      <c r="C339" s="25" t="str">
        <f>IFERROR(IF(Loan_Not_Paid*Values_Entered,Payment_Date,""), "")</f>
        <v/>
      </c>
      <c r="D339" s="26" t="str">
        <f>IFERROR(IF(Loan_Not_Paid*Values_Entered,Beginning_Balance,""), "")</f>
        <v/>
      </c>
      <c r="E339" s="26" t="str">
        <f>IFERROR(IF(Loan_Not_Paid*Values_Entered,Monthly_Payment,""), "")</f>
        <v/>
      </c>
      <c r="F339" s="26" t="str">
        <f>IFERROR(IF(Loan_Not_Paid*Values_Entered,Principal,""), "")</f>
        <v/>
      </c>
      <c r="G339" s="26" t="str">
        <f>IFERROR(IF(Loan_Not_Paid*Values_Entered,Interest,""), "")</f>
        <v/>
      </c>
      <c r="H339" s="26" t="str">
        <f>IFERROR(IF(Loan_Not_Paid*Values_Entered,Ending_Balance,""), "")</f>
        <v/>
      </c>
    </row>
    <row r="340" spans="2:8">
      <c r="B340" s="24" t="str">
        <f>IFERROR(IF(Loan_Not_Paid*Values_Entered,Payment_Number,""), "")</f>
        <v/>
      </c>
      <c r="C340" s="25" t="str">
        <f>IFERROR(IF(Loan_Not_Paid*Values_Entered,Payment_Date,""), "")</f>
        <v/>
      </c>
      <c r="D340" s="26" t="str">
        <f>IFERROR(IF(Loan_Not_Paid*Values_Entered,Beginning_Balance,""), "")</f>
        <v/>
      </c>
      <c r="E340" s="26" t="str">
        <f>IFERROR(IF(Loan_Not_Paid*Values_Entered,Monthly_Payment,""), "")</f>
        <v/>
      </c>
      <c r="F340" s="26" t="str">
        <f>IFERROR(IF(Loan_Not_Paid*Values_Entered,Principal,""), "")</f>
        <v/>
      </c>
      <c r="G340" s="26" t="str">
        <f>IFERROR(IF(Loan_Not_Paid*Values_Entered,Interest,""), "")</f>
        <v/>
      </c>
      <c r="H340" s="26" t="str">
        <f>IFERROR(IF(Loan_Not_Paid*Values_Entered,Ending_Balance,""), "")</f>
        <v/>
      </c>
    </row>
    <row r="341" spans="2:8">
      <c r="B341" s="24" t="str">
        <f>IFERROR(IF(Loan_Not_Paid*Values_Entered,Payment_Number,""), "")</f>
        <v/>
      </c>
      <c r="C341" s="25" t="str">
        <f>IFERROR(IF(Loan_Not_Paid*Values_Entered,Payment_Date,""), "")</f>
        <v/>
      </c>
      <c r="D341" s="26" t="str">
        <f>IFERROR(IF(Loan_Not_Paid*Values_Entered,Beginning_Balance,""), "")</f>
        <v/>
      </c>
      <c r="E341" s="26" t="str">
        <f>IFERROR(IF(Loan_Not_Paid*Values_Entered,Monthly_Payment,""), "")</f>
        <v/>
      </c>
      <c r="F341" s="26" t="str">
        <f>IFERROR(IF(Loan_Not_Paid*Values_Entered,Principal,""), "")</f>
        <v/>
      </c>
      <c r="G341" s="26" t="str">
        <f>IFERROR(IF(Loan_Not_Paid*Values_Entered,Interest,""), "")</f>
        <v/>
      </c>
      <c r="H341" s="26" t="str">
        <f>IFERROR(IF(Loan_Not_Paid*Values_Entered,Ending_Balance,""), "")</f>
        <v/>
      </c>
    </row>
    <row r="342" spans="2:8">
      <c r="B342" s="24" t="str">
        <f>IFERROR(IF(Loan_Not_Paid*Values_Entered,Payment_Number,""), "")</f>
        <v/>
      </c>
      <c r="C342" s="25" t="str">
        <f>IFERROR(IF(Loan_Not_Paid*Values_Entered,Payment_Date,""), "")</f>
        <v/>
      </c>
      <c r="D342" s="26" t="str">
        <f>IFERROR(IF(Loan_Not_Paid*Values_Entered,Beginning_Balance,""), "")</f>
        <v/>
      </c>
      <c r="E342" s="26" t="str">
        <f>IFERROR(IF(Loan_Not_Paid*Values_Entered,Monthly_Payment,""), "")</f>
        <v/>
      </c>
      <c r="F342" s="26" t="str">
        <f>IFERROR(IF(Loan_Not_Paid*Values_Entered,Principal,""), "")</f>
        <v/>
      </c>
      <c r="G342" s="26" t="str">
        <f>IFERROR(IF(Loan_Not_Paid*Values_Entered,Interest,""), "")</f>
        <v/>
      </c>
      <c r="H342" s="26" t="str">
        <f>IFERROR(IF(Loan_Not_Paid*Values_Entered,Ending_Balance,""), "")</f>
        <v/>
      </c>
    </row>
    <row r="343" spans="2:8">
      <c r="B343" s="24" t="str">
        <f>IFERROR(IF(Loan_Not_Paid*Values_Entered,Payment_Number,""), "")</f>
        <v/>
      </c>
      <c r="C343" s="25" t="str">
        <f>IFERROR(IF(Loan_Not_Paid*Values_Entered,Payment_Date,""), "")</f>
        <v/>
      </c>
      <c r="D343" s="26" t="str">
        <f>IFERROR(IF(Loan_Not_Paid*Values_Entered,Beginning_Balance,""), "")</f>
        <v/>
      </c>
      <c r="E343" s="26" t="str">
        <f>IFERROR(IF(Loan_Not_Paid*Values_Entered,Monthly_Payment,""), "")</f>
        <v/>
      </c>
      <c r="F343" s="26" t="str">
        <f>IFERROR(IF(Loan_Not_Paid*Values_Entered,Principal,""), "")</f>
        <v/>
      </c>
      <c r="G343" s="26" t="str">
        <f>IFERROR(IF(Loan_Not_Paid*Values_Entered,Interest,""), "")</f>
        <v/>
      </c>
      <c r="H343" s="26" t="str">
        <f>IFERROR(IF(Loan_Not_Paid*Values_Entered,Ending_Balance,""), "")</f>
        <v/>
      </c>
    </row>
    <row r="344" spans="2:8">
      <c r="B344" s="24" t="str">
        <f>IFERROR(IF(Loan_Not_Paid*Values_Entered,Payment_Number,""), "")</f>
        <v/>
      </c>
      <c r="C344" s="25" t="str">
        <f>IFERROR(IF(Loan_Not_Paid*Values_Entered,Payment_Date,""), "")</f>
        <v/>
      </c>
      <c r="D344" s="26" t="str">
        <f>IFERROR(IF(Loan_Not_Paid*Values_Entered,Beginning_Balance,""), "")</f>
        <v/>
      </c>
      <c r="E344" s="26" t="str">
        <f>IFERROR(IF(Loan_Not_Paid*Values_Entered,Monthly_Payment,""), "")</f>
        <v/>
      </c>
      <c r="F344" s="26" t="str">
        <f>IFERROR(IF(Loan_Not_Paid*Values_Entered,Principal,""), "")</f>
        <v/>
      </c>
      <c r="G344" s="26" t="str">
        <f>IFERROR(IF(Loan_Not_Paid*Values_Entered,Interest,""), "")</f>
        <v/>
      </c>
      <c r="H344" s="26" t="str">
        <f>IFERROR(IF(Loan_Not_Paid*Values_Entered,Ending_Balance,""), "")</f>
        <v/>
      </c>
    </row>
    <row r="345" spans="2:8">
      <c r="B345" s="24" t="str">
        <f>IFERROR(IF(Loan_Not_Paid*Values_Entered,Payment_Number,""), "")</f>
        <v/>
      </c>
      <c r="C345" s="25" t="str">
        <f>IFERROR(IF(Loan_Not_Paid*Values_Entered,Payment_Date,""), "")</f>
        <v/>
      </c>
      <c r="D345" s="26" t="str">
        <f>IFERROR(IF(Loan_Not_Paid*Values_Entered,Beginning_Balance,""), "")</f>
        <v/>
      </c>
      <c r="E345" s="26" t="str">
        <f>IFERROR(IF(Loan_Not_Paid*Values_Entered,Monthly_Payment,""), "")</f>
        <v/>
      </c>
      <c r="F345" s="26" t="str">
        <f>IFERROR(IF(Loan_Not_Paid*Values_Entered,Principal,""), "")</f>
        <v/>
      </c>
      <c r="G345" s="26" t="str">
        <f>IFERROR(IF(Loan_Not_Paid*Values_Entered,Interest,""), "")</f>
        <v/>
      </c>
      <c r="H345" s="26" t="str">
        <f>IFERROR(IF(Loan_Not_Paid*Values_Entered,Ending_Balance,""), "")</f>
        <v/>
      </c>
    </row>
    <row r="346" spans="2:8">
      <c r="B346" s="24" t="str">
        <f>IFERROR(IF(Loan_Not_Paid*Values_Entered,Payment_Number,""), "")</f>
        <v/>
      </c>
      <c r="C346" s="25" t="str">
        <f>IFERROR(IF(Loan_Not_Paid*Values_Entered,Payment_Date,""), "")</f>
        <v/>
      </c>
      <c r="D346" s="26" t="str">
        <f>IFERROR(IF(Loan_Not_Paid*Values_Entered,Beginning_Balance,""), "")</f>
        <v/>
      </c>
      <c r="E346" s="26" t="str">
        <f>IFERROR(IF(Loan_Not_Paid*Values_Entered,Monthly_Payment,""), "")</f>
        <v/>
      </c>
      <c r="F346" s="26" t="str">
        <f>IFERROR(IF(Loan_Not_Paid*Values_Entered,Principal,""), "")</f>
        <v/>
      </c>
      <c r="G346" s="26" t="str">
        <f>IFERROR(IF(Loan_Not_Paid*Values_Entered,Interest,""), "")</f>
        <v/>
      </c>
      <c r="H346" s="26" t="str">
        <f>IFERROR(IF(Loan_Not_Paid*Values_Entered,Ending_Balance,""), "")</f>
        <v/>
      </c>
    </row>
    <row r="347" spans="2:8">
      <c r="B347" s="24" t="str">
        <f>IFERROR(IF(Loan_Not_Paid*Values_Entered,Payment_Number,""), "")</f>
        <v/>
      </c>
      <c r="C347" s="25" t="str">
        <f>IFERROR(IF(Loan_Not_Paid*Values_Entered,Payment_Date,""), "")</f>
        <v/>
      </c>
      <c r="D347" s="26" t="str">
        <f>IFERROR(IF(Loan_Not_Paid*Values_Entered,Beginning_Balance,""), "")</f>
        <v/>
      </c>
      <c r="E347" s="26" t="str">
        <f>IFERROR(IF(Loan_Not_Paid*Values_Entered,Monthly_Payment,""), "")</f>
        <v/>
      </c>
      <c r="F347" s="26" t="str">
        <f>IFERROR(IF(Loan_Not_Paid*Values_Entered,Principal,""), "")</f>
        <v/>
      </c>
      <c r="G347" s="26" t="str">
        <f>IFERROR(IF(Loan_Not_Paid*Values_Entered,Interest,""), "")</f>
        <v/>
      </c>
      <c r="H347" s="26" t="str">
        <f>IFERROR(IF(Loan_Not_Paid*Values_Entered,Ending_Balance,""), "")</f>
        <v/>
      </c>
    </row>
    <row r="348" spans="2:8">
      <c r="B348" s="24" t="str">
        <f>IFERROR(IF(Loan_Not_Paid*Values_Entered,Payment_Number,""), "")</f>
        <v/>
      </c>
      <c r="C348" s="25" t="str">
        <f>IFERROR(IF(Loan_Not_Paid*Values_Entered,Payment_Date,""), "")</f>
        <v/>
      </c>
      <c r="D348" s="26" t="str">
        <f>IFERROR(IF(Loan_Not_Paid*Values_Entered,Beginning_Balance,""), "")</f>
        <v/>
      </c>
      <c r="E348" s="26" t="str">
        <f>IFERROR(IF(Loan_Not_Paid*Values_Entered,Monthly_Payment,""), "")</f>
        <v/>
      </c>
      <c r="F348" s="26" t="str">
        <f>IFERROR(IF(Loan_Not_Paid*Values_Entered,Principal,""), "")</f>
        <v/>
      </c>
      <c r="G348" s="26" t="str">
        <f>IFERROR(IF(Loan_Not_Paid*Values_Entered,Interest,""), "")</f>
        <v/>
      </c>
      <c r="H348" s="26" t="str">
        <f>IFERROR(IF(Loan_Not_Paid*Values_Entered,Ending_Balance,""), "")</f>
        <v/>
      </c>
    </row>
    <row r="349" spans="2:8">
      <c r="B349" s="24" t="str">
        <f>IFERROR(IF(Loan_Not_Paid*Values_Entered,Payment_Number,""), "")</f>
        <v/>
      </c>
      <c r="C349" s="25" t="str">
        <f>IFERROR(IF(Loan_Not_Paid*Values_Entered,Payment_Date,""), "")</f>
        <v/>
      </c>
      <c r="D349" s="26" t="str">
        <f>IFERROR(IF(Loan_Not_Paid*Values_Entered,Beginning_Balance,""), "")</f>
        <v/>
      </c>
      <c r="E349" s="26" t="str">
        <f>IFERROR(IF(Loan_Not_Paid*Values_Entered,Monthly_Payment,""), "")</f>
        <v/>
      </c>
      <c r="F349" s="26" t="str">
        <f>IFERROR(IF(Loan_Not_Paid*Values_Entered,Principal,""), "")</f>
        <v/>
      </c>
      <c r="G349" s="26" t="str">
        <f>IFERROR(IF(Loan_Not_Paid*Values_Entered,Interest,""), "")</f>
        <v/>
      </c>
      <c r="H349" s="26" t="str">
        <f>IFERROR(IF(Loan_Not_Paid*Values_Entered,Ending_Balance,""), "")</f>
        <v/>
      </c>
    </row>
    <row r="350" spans="2:8">
      <c r="B350" s="24" t="str">
        <f>IFERROR(IF(Loan_Not_Paid*Values_Entered,Payment_Number,""), "")</f>
        <v/>
      </c>
      <c r="C350" s="25" t="str">
        <f>IFERROR(IF(Loan_Not_Paid*Values_Entered,Payment_Date,""), "")</f>
        <v/>
      </c>
      <c r="D350" s="26" t="str">
        <f>IFERROR(IF(Loan_Not_Paid*Values_Entered,Beginning_Balance,""), "")</f>
        <v/>
      </c>
      <c r="E350" s="26" t="str">
        <f>IFERROR(IF(Loan_Not_Paid*Values_Entered,Monthly_Payment,""), "")</f>
        <v/>
      </c>
      <c r="F350" s="26" t="str">
        <f>IFERROR(IF(Loan_Not_Paid*Values_Entered,Principal,""), "")</f>
        <v/>
      </c>
      <c r="G350" s="26" t="str">
        <f>IFERROR(IF(Loan_Not_Paid*Values_Entered,Interest,""), "")</f>
        <v/>
      </c>
      <c r="H350" s="26" t="str">
        <f>IFERROR(IF(Loan_Not_Paid*Values_Entered,Ending_Balance,""), "")</f>
        <v/>
      </c>
    </row>
    <row r="351" spans="2:8">
      <c r="B351" s="24" t="str">
        <f>IFERROR(IF(Loan_Not_Paid*Values_Entered,Payment_Number,""), "")</f>
        <v/>
      </c>
      <c r="C351" s="25" t="str">
        <f>IFERROR(IF(Loan_Not_Paid*Values_Entered,Payment_Date,""), "")</f>
        <v/>
      </c>
      <c r="D351" s="26" t="str">
        <f>IFERROR(IF(Loan_Not_Paid*Values_Entered,Beginning_Balance,""), "")</f>
        <v/>
      </c>
      <c r="E351" s="26" t="str">
        <f>IFERROR(IF(Loan_Not_Paid*Values_Entered,Monthly_Payment,""), "")</f>
        <v/>
      </c>
      <c r="F351" s="26" t="str">
        <f>IFERROR(IF(Loan_Not_Paid*Values_Entered,Principal,""), "")</f>
        <v/>
      </c>
      <c r="G351" s="26" t="str">
        <f>IFERROR(IF(Loan_Not_Paid*Values_Entered,Interest,""), "")</f>
        <v/>
      </c>
      <c r="H351" s="26" t="str">
        <f>IFERROR(IF(Loan_Not_Paid*Values_Entered,Ending_Balance,""), "")</f>
        <v/>
      </c>
    </row>
    <row r="352" spans="2:8">
      <c r="B352" s="24" t="str">
        <f>IFERROR(IF(Loan_Not_Paid*Values_Entered,Payment_Number,""), "")</f>
        <v/>
      </c>
      <c r="C352" s="25" t="str">
        <f>IFERROR(IF(Loan_Not_Paid*Values_Entered,Payment_Date,""), "")</f>
        <v/>
      </c>
      <c r="D352" s="26" t="str">
        <f>IFERROR(IF(Loan_Not_Paid*Values_Entered,Beginning_Balance,""), "")</f>
        <v/>
      </c>
      <c r="E352" s="26" t="str">
        <f>IFERROR(IF(Loan_Not_Paid*Values_Entered,Monthly_Payment,""), "")</f>
        <v/>
      </c>
      <c r="F352" s="26" t="str">
        <f>IFERROR(IF(Loan_Not_Paid*Values_Entered,Principal,""), "")</f>
        <v/>
      </c>
      <c r="G352" s="26" t="str">
        <f>IFERROR(IF(Loan_Not_Paid*Values_Entered,Interest,""), "")</f>
        <v/>
      </c>
      <c r="H352" s="26" t="str">
        <f>IFERROR(IF(Loan_Not_Paid*Values_Entered,Ending_Balance,""), "")</f>
        <v/>
      </c>
    </row>
    <row r="353" spans="2:8">
      <c r="B353" s="24" t="str">
        <f>IFERROR(IF(Loan_Not_Paid*Values_Entered,Payment_Number,""), "")</f>
        <v/>
      </c>
      <c r="C353" s="25" t="str">
        <f>IFERROR(IF(Loan_Not_Paid*Values_Entered,Payment_Date,""), "")</f>
        <v/>
      </c>
      <c r="D353" s="26" t="str">
        <f>IFERROR(IF(Loan_Not_Paid*Values_Entered,Beginning_Balance,""), "")</f>
        <v/>
      </c>
      <c r="E353" s="26" t="str">
        <f>IFERROR(IF(Loan_Not_Paid*Values_Entered,Monthly_Payment,""), "")</f>
        <v/>
      </c>
      <c r="F353" s="26" t="str">
        <f>IFERROR(IF(Loan_Not_Paid*Values_Entered,Principal,""), "")</f>
        <v/>
      </c>
      <c r="G353" s="26" t="str">
        <f>IFERROR(IF(Loan_Not_Paid*Values_Entered,Interest,""), "")</f>
        <v/>
      </c>
      <c r="H353" s="26" t="str">
        <f>IFERROR(IF(Loan_Not_Paid*Values_Entered,Ending_Balance,""), "")</f>
        <v/>
      </c>
    </row>
    <row r="354" spans="2:8">
      <c r="B354" s="24" t="str">
        <f>IFERROR(IF(Loan_Not_Paid*Values_Entered,Payment_Number,""), "")</f>
        <v/>
      </c>
      <c r="C354" s="25" t="str">
        <f>IFERROR(IF(Loan_Not_Paid*Values_Entered,Payment_Date,""), "")</f>
        <v/>
      </c>
      <c r="D354" s="26" t="str">
        <f>IFERROR(IF(Loan_Not_Paid*Values_Entered,Beginning_Balance,""), "")</f>
        <v/>
      </c>
      <c r="E354" s="26" t="str">
        <f>IFERROR(IF(Loan_Not_Paid*Values_Entered,Monthly_Payment,""), "")</f>
        <v/>
      </c>
      <c r="F354" s="26" t="str">
        <f>IFERROR(IF(Loan_Not_Paid*Values_Entered,Principal,""), "")</f>
        <v/>
      </c>
      <c r="G354" s="26" t="str">
        <f>IFERROR(IF(Loan_Not_Paid*Values_Entered,Interest,""), "")</f>
        <v/>
      </c>
      <c r="H354" s="26" t="str">
        <f>IFERROR(IF(Loan_Not_Paid*Values_Entered,Ending_Balance,""), "")</f>
        <v/>
      </c>
    </row>
    <row r="355" spans="2:8">
      <c r="B355" s="24" t="str">
        <f>IFERROR(IF(Loan_Not_Paid*Values_Entered,Payment_Number,""), "")</f>
        <v/>
      </c>
      <c r="C355" s="25" t="str">
        <f>IFERROR(IF(Loan_Not_Paid*Values_Entered,Payment_Date,""), "")</f>
        <v/>
      </c>
      <c r="D355" s="26" t="str">
        <f>IFERROR(IF(Loan_Not_Paid*Values_Entered,Beginning_Balance,""), "")</f>
        <v/>
      </c>
      <c r="E355" s="26" t="str">
        <f>IFERROR(IF(Loan_Not_Paid*Values_Entered,Monthly_Payment,""), "")</f>
        <v/>
      </c>
      <c r="F355" s="26" t="str">
        <f>IFERROR(IF(Loan_Not_Paid*Values_Entered,Principal,""), "")</f>
        <v/>
      </c>
      <c r="G355" s="26" t="str">
        <f>IFERROR(IF(Loan_Not_Paid*Values_Entered,Interest,""), "")</f>
        <v/>
      </c>
      <c r="H355" s="26" t="str">
        <f>IFERROR(IF(Loan_Not_Paid*Values_Entered,Ending_Balance,""), "")</f>
        <v/>
      </c>
    </row>
    <row r="356" spans="2:8">
      <c r="B356" s="24" t="str">
        <f>IFERROR(IF(Loan_Not_Paid*Values_Entered,Payment_Number,""), "")</f>
        <v/>
      </c>
      <c r="C356" s="25" t="str">
        <f>IFERROR(IF(Loan_Not_Paid*Values_Entered,Payment_Date,""), "")</f>
        <v/>
      </c>
      <c r="D356" s="26" t="str">
        <f>IFERROR(IF(Loan_Not_Paid*Values_Entered,Beginning_Balance,""), "")</f>
        <v/>
      </c>
      <c r="E356" s="26" t="str">
        <f>IFERROR(IF(Loan_Not_Paid*Values_Entered,Monthly_Payment,""), "")</f>
        <v/>
      </c>
      <c r="F356" s="26" t="str">
        <f>IFERROR(IF(Loan_Not_Paid*Values_Entered,Principal,""), "")</f>
        <v/>
      </c>
      <c r="G356" s="26" t="str">
        <f>IFERROR(IF(Loan_Not_Paid*Values_Entered,Interest,""), "")</f>
        <v/>
      </c>
      <c r="H356" s="26" t="str">
        <f>IFERROR(IF(Loan_Not_Paid*Values_Entered,Ending_Balance,""), "")</f>
        <v/>
      </c>
    </row>
    <row r="357" spans="2:8">
      <c r="B357" s="24" t="str">
        <f>IFERROR(IF(Loan_Not_Paid*Values_Entered,Payment_Number,""), "")</f>
        <v/>
      </c>
      <c r="C357" s="25" t="str">
        <f>IFERROR(IF(Loan_Not_Paid*Values_Entered,Payment_Date,""), "")</f>
        <v/>
      </c>
      <c r="D357" s="26" t="str">
        <f>IFERROR(IF(Loan_Not_Paid*Values_Entered,Beginning_Balance,""), "")</f>
        <v/>
      </c>
      <c r="E357" s="26" t="str">
        <f>IFERROR(IF(Loan_Not_Paid*Values_Entered,Monthly_Payment,""), "")</f>
        <v/>
      </c>
      <c r="F357" s="26" t="str">
        <f>IFERROR(IF(Loan_Not_Paid*Values_Entered,Principal,""), "")</f>
        <v/>
      </c>
      <c r="G357" s="26" t="str">
        <f>IFERROR(IF(Loan_Not_Paid*Values_Entered,Interest,""), "")</f>
        <v/>
      </c>
      <c r="H357" s="26" t="str">
        <f>IFERROR(IF(Loan_Not_Paid*Values_Entered,Ending_Balance,""), "")</f>
        <v/>
      </c>
    </row>
    <row r="358" spans="2:8">
      <c r="B358" s="24" t="str">
        <f>IFERROR(IF(Loan_Not_Paid*Values_Entered,Payment_Number,""), "")</f>
        <v/>
      </c>
      <c r="C358" s="25" t="str">
        <f>IFERROR(IF(Loan_Not_Paid*Values_Entered,Payment_Date,""), "")</f>
        <v/>
      </c>
      <c r="D358" s="26" t="str">
        <f>IFERROR(IF(Loan_Not_Paid*Values_Entered,Beginning_Balance,""), "")</f>
        <v/>
      </c>
      <c r="E358" s="26" t="str">
        <f>IFERROR(IF(Loan_Not_Paid*Values_Entered,Monthly_Payment,""), "")</f>
        <v/>
      </c>
      <c r="F358" s="26" t="str">
        <f>IFERROR(IF(Loan_Not_Paid*Values_Entered,Principal,""), "")</f>
        <v/>
      </c>
      <c r="G358" s="26" t="str">
        <f>IFERROR(IF(Loan_Not_Paid*Values_Entered,Interest,""), "")</f>
        <v/>
      </c>
      <c r="H358" s="26" t="str">
        <f>IFERROR(IF(Loan_Not_Paid*Values_Entered,Ending_Balance,""), "")</f>
        <v/>
      </c>
    </row>
    <row r="359" spans="2:8">
      <c r="B359" s="24" t="str">
        <f>IFERROR(IF(Loan_Not_Paid*Values_Entered,Payment_Number,""), "")</f>
        <v/>
      </c>
      <c r="C359" s="25" t="str">
        <f>IFERROR(IF(Loan_Not_Paid*Values_Entered,Payment_Date,""), "")</f>
        <v/>
      </c>
      <c r="D359" s="26" t="str">
        <f>IFERROR(IF(Loan_Not_Paid*Values_Entered,Beginning_Balance,""), "")</f>
        <v/>
      </c>
      <c r="E359" s="26" t="str">
        <f>IFERROR(IF(Loan_Not_Paid*Values_Entered,Monthly_Payment,""), "")</f>
        <v/>
      </c>
      <c r="F359" s="26" t="str">
        <f>IFERROR(IF(Loan_Not_Paid*Values_Entered,Principal,""), "")</f>
        <v/>
      </c>
      <c r="G359" s="26" t="str">
        <f>IFERROR(IF(Loan_Not_Paid*Values_Entered,Interest,""), "")</f>
        <v/>
      </c>
      <c r="H359" s="26" t="str">
        <f>IFERROR(IF(Loan_Not_Paid*Values_Entered,Ending_Balance,""), "")</f>
        <v/>
      </c>
    </row>
    <row r="360" spans="2:8">
      <c r="B360" s="24" t="str">
        <f>IFERROR(IF(Loan_Not_Paid*Values_Entered,Payment_Number,""), "")</f>
        <v/>
      </c>
      <c r="C360" s="25" t="str">
        <f>IFERROR(IF(Loan_Not_Paid*Values_Entered,Payment_Date,""), "")</f>
        <v/>
      </c>
      <c r="D360" s="26" t="str">
        <f>IFERROR(IF(Loan_Not_Paid*Values_Entered,Beginning_Balance,""), "")</f>
        <v/>
      </c>
      <c r="E360" s="26" t="str">
        <f>IFERROR(IF(Loan_Not_Paid*Values_Entered,Monthly_Payment,""), "")</f>
        <v/>
      </c>
      <c r="F360" s="26" t="str">
        <f>IFERROR(IF(Loan_Not_Paid*Values_Entered,Principal,""), "")</f>
        <v/>
      </c>
      <c r="G360" s="26" t="str">
        <f>IFERROR(IF(Loan_Not_Paid*Values_Entered,Interest,""), "")</f>
        <v/>
      </c>
      <c r="H360" s="26" t="str">
        <f>IFERROR(IF(Loan_Not_Paid*Values_Entered,Ending_Balance,""), "")</f>
        <v/>
      </c>
    </row>
    <row r="361" spans="2:8">
      <c r="B361" s="24" t="str">
        <f>IFERROR(IF(Loan_Not_Paid*Values_Entered,Payment_Number,""), "")</f>
        <v/>
      </c>
      <c r="C361" s="25" t="str">
        <f>IFERROR(IF(Loan_Not_Paid*Values_Entered,Payment_Date,""), "")</f>
        <v/>
      </c>
      <c r="D361" s="26" t="str">
        <f>IFERROR(IF(Loan_Not_Paid*Values_Entered,Beginning_Balance,""), "")</f>
        <v/>
      </c>
      <c r="E361" s="26" t="str">
        <f>IFERROR(IF(Loan_Not_Paid*Values_Entered,Monthly_Payment,""), "")</f>
        <v/>
      </c>
      <c r="F361" s="26" t="str">
        <f>IFERROR(IF(Loan_Not_Paid*Values_Entered,Principal,""), "")</f>
        <v/>
      </c>
      <c r="G361" s="26" t="str">
        <f>IFERROR(IF(Loan_Not_Paid*Values_Entered,Interest,""), "")</f>
        <v/>
      </c>
      <c r="H361" s="26" t="str">
        <f>IFERROR(IF(Loan_Not_Paid*Values_Entered,Ending_Balance,""), "")</f>
        <v/>
      </c>
    </row>
    <row r="362" spans="2:8">
      <c r="B362" s="24" t="str">
        <f>IFERROR(IF(Loan_Not_Paid*Values_Entered,Payment_Number,""), "")</f>
        <v/>
      </c>
      <c r="C362" s="25" t="str">
        <f>IFERROR(IF(Loan_Not_Paid*Values_Entered,Payment_Date,""), "")</f>
        <v/>
      </c>
      <c r="D362" s="26" t="str">
        <f>IFERROR(IF(Loan_Not_Paid*Values_Entered,Beginning_Balance,""), "")</f>
        <v/>
      </c>
      <c r="E362" s="26" t="str">
        <f>IFERROR(IF(Loan_Not_Paid*Values_Entered,Monthly_Payment,""), "")</f>
        <v/>
      </c>
      <c r="F362" s="26" t="str">
        <f>IFERROR(IF(Loan_Not_Paid*Values_Entered,Principal,""), "")</f>
        <v/>
      </c>
      <c r="G362" s="26" t="str">
        <f>IFERROR(IF(Loan_Not_Paid*Values_Entered,Interest,""), "")</f>
        <v/>
      </c>
      <c r="H362" s="26" t="str">
        <f>IFERROR(IF(Loan_Not_Paid*Values_Entered,Ending_Balance,""), "")</f>
        <v/>
      </c>
    </row>
    <row r="363" spans="2:8">
      <c r="B363" s="24" t="str">
        <f>IFERROR(IF(Loan_Not_Paid*Values_Entered,Payment_Number,""), "")</f>
        <v/>
      </c>
      <c r="C363" s="25" t="str">
        <f>IFERROR(IF(Loan_Not_Paid*Values_Entered,Payment_Date,""), "")</f>
        <v/>
      </c>
      <c r="D363" s="26" t="str">
        <f>IFERROR(IF(Loan_Not_Paid*Values_Entered,Beginning_Balance,""), "")</f>
        <v/>
      </c>
      <c r="E363" s="26" t="str">
        <f>IFERROR(IF(Loan_Not_Paid*Values_Entered,Monthly_Payment,""), "")</f>
        <v/>
      </c>
      <c r="F363" s="26" t="str">
        <f>IFERROR(IF(Loan_Not_Paid*Values_Entered,Principal,""), "")</f>
        <v/>
      </c>
      <c r="G363" s="26" t="str">
        <f>IFERROR(IF(Loan_Not_Paid*Values_Entered,Interest,""), "")</f>
        <v/>
      </c>
      <c r="H363" s="26" t="str">
        <f>IFERROR(IF(Loan_Not_Paid*Values_Entered,Ending_Balance,""), "")</f>
        <v/>
      </c>
    </row>
    <row r="364" spans="2:8">
      <c r="B364" s="24" t="str">
        <f>IFERROR(IF(Loan_Not_Paid*Values_Entered,Payment_Number,""), "")</f>
        <v/>
      </c>
      <c r="C364" s="25" t="str">
        <f>IFERROR(IF(Loan_Not_Paid*Values_Entered,Payment_Date,""), "")</f>
        <v/>
      </c>
      <c r="D364" s="26" t="str">
        <f>IFERROR(IF(Loan_Not_Paid*Values_Entered,Beginning_Balance,""), "")</f>
        <v/>
      </c>
      <c r="E364" s="26" t="str">
        <f>IFERROR(IF(Loan_Not_Paid*Values_Entered,Monthly_Payment,""), "")</f>
        <v/>
      </c>
      <c r="F364" s="26" t="str">
        <f>IFERROR(IF(Loan_Not_Paid*Values_Entered,Principal,""), "")</f>
        <v/>
      </c>
      <c r="G364" s="26" t="str">
        <f>IFERROR(IF(Loan_Not_Paid*Values_Entered,Interest,""), "")</f>
        <v/>
      </c>
      <c r="H364" s="26" t="str">
        <f>IFERROR(IF(Loan_Not_Paid*Values_Entered,Ending_Balance,""), "")</f>
        <v/>
      </c>
    </row>
    <row r="365" spans="2:8">
      <c r="B365" s="24" t="str">
        <f>IFERROR(IF(Loan_Not_Paid*Values_Entered,Payment_Number,""), "")</f>
        <v/>
      </c>
      <c r="C365" s="25" t="str">
        <f>IFERROR(IF(Loan_Not_Paid*Values_Entered,Payment_Date,""), "")</f>
        <v/>
      </c>
      <c r="D365" s="26" t="str">
        <f>IFERROR(IF(Loan_Not_Paid*Values_Entered,Beginning_Balance,""), "")</f>
        <v/>
      </c>
      <c r="E365" s="26" t="str">
        <f>IFERROR(IF(Loan_Not_Paid*Values_Entered,Monthly_Payment,""), "")</f>
        <v/>
      </c>
      <c r="F365" s="26" t="str">
        <f>IFERROR(IF(Loan_Not_Paid*Values_Entered,Principal,""), "")</f>
        <v/>
      </c>
      <c r="G365" s="26" t="str">
        <f>IFERROR(IF(Loan_Not_Paid*Values_Entered,Interest,""), "")</f>
        <v/>
      </c>
      <c r="H365" s="26" t="str">
        <f>IFERROR(IF(Loan_Not_Paid*Values_Entered,Ending_Balance,""), "")</f>
        <v/>
      </c>
    </row>
    <row r="366" spans="2:8">
      <c r="B366" s="24" t="str">
        <f>IFERROR(IF(Loan_Not_Paid*Values_Entered,Payment_Number,""), "")</f>
        <v/>
      </c>
      <c r="C366" s="25" t="str">
        <f>IFERROR(IF(Loan_Not_Paid*Values_Entered,Payment_Date,""), "")</f>
        <v/>
      </c>
      <c r="D366" s="26" t="str">
        <f>IFERROR(IF(Loan_Not_Paid*Values_Entered,Beginning_Balance,""), "")</f>
        <v/>
      </c>
      <c r="E366" s="26" t="str">
        <f>IFERROR(IF(Loan_Not_Paid*Values_Entered,Monthly_Payment,""), "")</f>
        <v/>
      </c>
      <c r="F366" s="26" t="str">
        <f>IFERROR(IF(Loan_Not_Paid*Values_Entered,Principal,""), "")</f>
        <v/>
      </c>
      <c r="G366" s="26" t="str">
        <f>IFERROR(IF(Loan_Not_Paid*Values_Entered,Interest,""), "")</f>
        <v/>
      </c>
      <c r="H366" s="26" t="str">
        <f>IFERROR(IF(Loan_Not_Paid*Values_Entered,Ending_Balance,""), "")</f>
        <v/>
      </c>
    </row>
    <row r="367" spans="2:8">
      <c r="B367" s="24" t="str">
        <f>IFERROR(IF(Loan_Not_Paid*Values_Entered,Payment_Number,""), "")</f>
        <v/>
      </c>
      <c r="C367" s="25" t="str">
        <f>IFERROR(IF(Loan_Not_Paid*Values_Entered,Payment_Date,""), "")</f>
        <v/>
      </c>
      <c r="D367" s="26" t="str">
        <f>IFERROR(IF(Loan_Not_Paid*Values_Entered,Beginning_Balance,""), "")</f>
        <v/>
      </c>
      <c r="E367" s="26" t="str">
        <f>IFERROR(IF(Loan_Not_Paid*Values_Entered,Monthly_Payment,""), "")</f>
        <v/>
      </c>
      <c r="F367" s="26" t="str">
        <f>IFERROR(IF(Loan_Not_Paid*Values_Entered,Principal,""), "")</f>
        <v/>
      </c>
      <c r="G367" s="26" t="str">
        <f>IFERROR(IF(Loan_Not_Paid*Values_Entered,Interest,""), "")</f>
        <v/>
      </c>
      <c r="H367" s="26" t="str">
        <f>IFERROR(IF(Loan_Not_Paid*Values_Entered,Ending_Balance,""), "")</f>
        <v/>
      </c>
    </row>
    <row r="368" spans="2:8">
      <c r="B368" s="24" t="str">
        <f>IFERROR(IF(Loan_Not_Paid*Values_Entered,Payment_Number,""), "")</f>
        <v/>
      </c>
      <c r="C368" s="25" t="str">
        <f>IFERROR(IF(Loan_Not_Paid*Values_Entered,Payment_Date,""), "")</f>
        <v/>
      </c>
      <c r="D368" s="26" t="str">
        <f>IFERROR(IF(Loan_Not_Paid*Values_Entered,Beginning_Balance,""), "")</f>
        <v/>
      </c>
      <c r="E368" s="26" t="str">
        <f>IFERROR(IF(Loan_Not_Paid*Values_Entered,Monthly_Payment,""), "")</f>
        <v/>
      </c>
      <c r="F368" s="26" t="str">
        <f>IFERROR(IF(Loan_Not_Paid*Values_Entered,Principal,""), "")</f>
        <v/>
      </c>
      <c r="G368" s="26" t="str">
        <f>IFERROR(IF(Loan_Not_Paid*Values_Entered,Interest,""), "")</f>
        <v/>
      </c>
      <c r="H368" s="26" t="str">
        <f>IFERROR(IF(Loan_Not_Paid*Values_Entered,Ending_Balance,""), "")</f>
        <v/>
      </c>
    </row>
    <row r="369" spans="2:8">
      <c r="B369" s="24" t="str">
        <f>IFERROR(IF(Loan_Not_Paid*Values_Entered,Payment_Number,""), "")</f>
        <v/>
      </c>
      <c r="C369" s="25" t="str">
        <f>IFERROR(IF(Loan_Not_Paid*Values_Entered,Payment_Date,""), "")</f>
        <v/>
      </c>
      <c r="D369" s="26" t="str">
        <f>IFERROR(IF(Loan_Not_Paid*Values_Entered,Beginning_Balance,""), "")</f>
        <v/>
      </c>
      <c r="E369" s="26" t="str">
        <f>IFERROR(IF(Loan_Not_Paid*Values_Entered,Monthly_Payment,""), "")</f>
        <v/>
      </c>
      <c r="F369" s="26" t="str">
        <f>IFERROR(IF(Loan_Not_Paid*Values_Entered,Principal,""), "")</f>
        <v/>
      </c>
      <c r="G369" s="26" t="str">
        <f>IFERROR(IF(Loan_Not_Paid*Values_Entered,Interest,""), "")</f>
        <v/>
      </c>
      <c r="H369" s="26" t="str">
        <f>IFERROR(IF(Loan_Not_Paid*Values_Entered,Ending_Balance,""), "")</f>
        <v/>
      </c>
    </row>
    <row r="370" spans="2:8">
      <c r="B370" s="24" t="str">
        <f>IFERROR(IF(Loan_Not_Paid*Values_Entered,Payment_Number,""), "")</f>
        <v/>
      </c>
      <c r="C370" s="25" t="str">
        <f>IFERROR(IF(Loan_Not_Paid*Values_Entered,Payment_Date,""), "")</f>
        <v/>
      </c>
      <c r="D370" s="26" t="str">
        <f>IFERROR(IF(Loan_Not_Paid*Values_Entered,Beginning_Balance,""), "")</f>
        <v/>
      </c>
      <c r="E370" s="26" t="str">
        <f>IFERROR(IF(Loan_Not_Paid*Values_Entered,Monthly_Payment,""), "")</f>
        <v/>
      </c>
      <c r="F370" s="26" t="str">
        <f>IFERROR(IF(Loan_Not_Paid*Values_Entered,Principal,""), "")</f>
        <v/>
      </c>
      <c r="G370" s="26" t="str">
        <f>IFERROR(IF(Loan_Not_Paid*Values_Entered,Interest,""), "")</f>
        <v/>
      </c>
      <c r="H370" s="26" t="str">
        <f>IFERROR(IF(Loan_Not_Paid*Values_Entered,Ending_Balance,""), "")</f>
        <v/>
      </c>
    </row>
    <row r="371" spans="2:8">
      <c r="B371" s="24" t="str">
        <f>IFERROR(IF(Loan_Not_Paid*Values_Entered,Payment_Number,""), "")</f>
        <v/>
      </c>
      <c r="C371" s="25" t="str">
        <f>IFERROR(IF(Loan_Not_Paid*Values_Entered,Payment_Date,""), "")</f>
        <v/>
      </c>
      <c r="D371" s="26" t="str">
        <f>IFERROR(IF(Loan_Not_Paid*Values_Entered,Beginning_Balance,""), "")</f>
        <v/>
      </c>
      <c r="E371" s="26" t="str">
        <f>IFERROR(IF(Loan_Not_Paid*Values_Entered,Monthly_Payment,""), "")</f>
        <v/>
      </c>
      <c r="F371" s="26" t="str">
        <f>IFERROR(IF(Loan_Not_Paid*Values_Entered,Principal,""), "")</f>
        <v/>
      </c>
      <c r="G371" s="26" t="str">
        <f>IFERROR(IF(Loan_Not_Paid*Values_Entered,Interest,""), "")</f>
        <v/>
      </c>
      <c r="H371" s="26" t="str">
        <f>IFERROR(IF(Loan_Not_Paid*Values_Entered,Ending_Balance,""), "")</f>
        <v/>
      </c>
    </row>
    <row r="372" spans="2:8">
      <c r="B372" s="24" t="str">
        <f>IFERROR(IF(Loan_Not_Paid*Values_Entered,Payment_Number,""), "")</f>
        <v/>
      </c>
      <c r="C372" s="25" t="str">
        <f>IFERROR(IF(Loan_Not_Paid*Values_Entered,Payment_Date,""), "")</f>
        <v/>
      </c>
      <c r="D372" s="26" t="str">
        <f>IFERROR(IF(Loan_Not_Paid*Values_Entered,Beginning_Balance,""), "")</f>
        <v/>
      </c>
      <c r="E372" s="26" t="str">
        <f>IFERROR(IF(Loan_Not_Paid*Values_Entered,Monthly_Payment,""), "")</f>
        <v/>
      </c>
      <c r="F372" s="26" t="str">
        <f>IFERROR(IF(Loan_Not_Paid*Values_Entered,Principal,""), "")</f>
        <v/>
      </c>
      <c r="G372" s="26" t="str">
        <f>IFERROR(IF(Loan_Not_Paid*Values_Entered,Interest,""), "")</f>
        <v/>
      </c>
      <c r="H372" s="26" t="str">
        <f>IFERROR(IF(Loan_Not_Paid*Values_Entered,Ending_Balance,""), "")</f>
        <v/>
      </c>
    </row>
  </sheetData>
  <mergeCells count="9">
    <mergeCell ref="B9:D9"/>
    <mergeCell ref="B10:D10"/>
    <mergeCell ref="B11:D11"/>
    <mergeCell ref="B2:E2"/>
    <mergeCell ref="B3:D3"/>
    <mergeCell ref="B4:D4"/>
    <mergeCell ref="B5:D5"/>
    <mergeCell ref="B6:D6"/>
    <mergeCell ref="B8:D8"/>
  </mergeCells>
  <dataValidations count="26">
    <dataValidation allowBlank="1" showInputMessage="1" showErrorMessage="1" prompt="Enter Annual interest rate in this cell" sqref="E4" xr:uid="{B91D5744-BF0E-4FEB-B7AE-4E9F326AD716}"/>
    <dataValidation allowBlank="1" showInputMessage="1" showErrorMessage="1" prompt="Ending Balance is automatically updated in this column under this heading" sqref="H12" xr:uid="{4ED97C72-90C2-4B19-9627-46D577EE6490}"/>
    <dataValidation allowBlank="1" showInputMessage="1" showErrorMessage="1" prompt="Interest amount is automatically updated in this column under this heading" sqref="G12" xr:uid="{C1019E7E-FE1E-43F8-A756-9D8A8DAA0164}"/>
    <dataValidation allowBlank="1" showInputMessage="1" showErrorMessage="1" prompt="Principal amount is automatically updated in this column under this heading" sqref="F12" xr:uid="{30873E27-674C-4113-AA3C-2FCEAE89AE21}"/>
    <dataValidation allowBlank="1" showInputMessage="1" showErrorMessage="1" prompt="Payment amount is automatically calculated in this column under this heading" sqref="E12" xr:uid="{2EBF6538-A69B-44CC-83EA-DDE5E99D5FAA}"/>
    <dataValidation allowBlank="1" showInputMessage="1" showErrorMessage="1" prompt="Beginning Balance is automatically calculated in this column under this heading" sqref="D12" xr:uid="{E87A3477-F2A8-4121-8C5B-259953055D1E}"/>
    <dataValidation allowBlank="1" showInputMessage="1" showErrorMessage="1" prompt="Payment Date is automatically updated in this column under this heading" sqref="C12" xr:uid="{AD48E3BD-5511-4C82-A324-FECF46A22624}"/>
    <dataValidation allowBlank="1" showInputMessage="1" showErrorMessage="1" prompt="Payment Number is automatically updated in this column under this heading" sqref="B12" xr:uid="{EAA0171B-3270-4B9A-9EE0-7F1C478FDB5F}"/>
    <dataValidation allowBlank="1" showInputMessage="1" showErrorMessage="1" prompt="Enter values in cells E3 through E6 for each description in column B. Values in cells E8 through E11 are automatically calculated" sqref="B2" xr:uid="{C4C4803F-6D0C-4E23-8A06-9D73B867C852}"/>
    <dataValidation allowBlank="1" showInputMessage="1" showErrorMessage="1" prompt="Total cost of loan is automatically calculated in this cell" sqref="E11" xr:uid="{FD81519B-3C7E-4F96-8E89-13CE8DABBC4D}"/>
    <dataValidation allowBlank="1" showInputMessage="1" showErrorMessage="1" prompt="Total cost of loan is automatically calculated in cell at right" sqref="B11:D11" xr:uid="{8A1C5866-4DA8-4F6A-88AD-903CC1CD8CF3}"/>
    <dataValidation allowBlank="1" showInputMessage="1" showErrorMessage="1" prompt="Total interest is automatically calculated in this cell" sqref="E10" xr:uid="{D2A31A2B-FD2E-4826-8493-1E6806205C80}"/>
    <dataValidation allowBlank="1" showInputMessage="1" showErrorMessage="1" prompt="Total interest is automatically calculated in cell at right" sqref="B10:D10" xr:uid="{431A99DF-C8BC-4775-B949-302BD0592529}"/>
    <dataValidation allowBlank="1" showInputMessage="1" showErrorMessage="1" prompt="Number of payments is automatically calculated in this cell" sqref="E9" xr:uid="{1A8BE0A7-1657-4D1D-9A71-47C4BCB3D864}"/>
    <dataValidation allowBlank="1" showInputMessage="1" showErrorMessage="1" prompt="Number of payments is automatically calculated in cell at right" sqref="B9:D9" xr:uid="{59B2A699-9219-4B32-A0B6-AD79FF86DF84}"/>
    <dataValidation allowBlank="1" showInputMessage="1" showErrorMessage="1" prompt="Monthly payment is automatically calculated in this cell" sqref="E8" xr:uid="{22ACA1BA-26C3-4594-9E30-86DCA050A2C6}"/>
    <dataValidation allowBlank="1" showInputMessage="1" showErrorMessage="1" prompt="Monthly payment is automatically calculated in cell at right" sqref="B8:D8" xr:uid="{6341FFFD-82E6-438B-907B-9B5AC3DA9D30}"/>
    <dataValidation allowBlank="1" showInputMessage="1" showErrorMessage="1" prompt="Enter Start date of loan in this cell" sqref="E6" xr:uid="{0D0BB516-6527-4415-8B48-8EFBA26535E9}"/>
    <dataValidation allowBlank="1" showInputMessage="1" showErrorMessage="1" prompt="Enter Start date of loan in cell at right" sqref="B6:D6" xr:uid="{8B18DC78-225F-4B83-BD96-AE7080FE10D7}"/>
    <dataValidation allowBlank="1" showInputMessage="1" showErrorMessage="1" prompt="Enter Loan period in years in this cell" sqref="E5" xr:uid="{E3403612-AB09-4E9D-B3B5-5440D8FFBEA6}"/>
    <dataValidation allowBlank="1" showInputMessage="1" showErrorMessage="1" prompt="Enter Loan period in years in cell at right" sqref="B5:D5" xr:uid="{1F7A40AC-7C47-405C-90ED-0E38807A54C4}"/>
    <dataValidation allowBlank="1" showInputMessage="1" showErrorMessage="1" prompt="Enter Annual interest rate in cell at right" sqref="B4:D4" xr:uid="{C73ADF88-3368-4676-B178-D77287BED287}"/>
    <dataValidation allowBlank="1" showInputMessage="1" showErrorMessage="1" prompt="Enter Loan amount in this cell" sqref="E3" xr:uid="{44BDCCF1-F8AE-4569-A16A-BAFE90A8F45C}"/>
    <dataValidation allowBlank="1" showInputMessage="1" showErrorMessage="1" prompt="Enter Loan amount in cell at right" sqref="B3:D3" xr:uid="{E67DD5C0-B0AE-455C-B474-776F1AD1FD5C}"/>
    <dataValidation allowBlank="1" showInputMessage="1" showErrorMessage="1" prompt="Title of this worksheet is in this cell. Enter Loan values in cells E3 through E6. Loan summary in cells E8 through E11 and Loan table are automatically updated" sqref="B1" xr:uid="{5CFCE0FF-44C6-4C66-83F1-4289D0FF2192}"/>
    <dataValidation allowBlank="1" showInputMessage="1" showErrorMessage="1" prompt="Create a loan repayment schedule using this Loan calculator and amortization worksheet. Total interest and total payments are automatically calculated" sqref="A1" xr:uid="{3224A765-699C-4588-88E9-CEC2A5565E90}"/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workbookViewId="0">
      <selection activeCell="C24" sqref="C24"/>
    </sheetView>
  </sheetViews>
  <sheetFormatPr defaultColWidth="8.75" defaultRowHeight="16.5"/>
  <cols>
    <col min="1" max="1" width="51.625" customWidth="1"/>
    <col min="3" max="3" width="23.125" customWidth="1"/>
    <col min="4" max="4" width="1.625" style="14" customWidth="1"/>
    <col min="5" max="5" width="21.625" customWidth="1"/>
    <col min="6" max="6" width="13.125" customWidth="1"/>
    <col min="7" max="7" width="14.75" customWidth="1"/>
  </cols>
  <sheetData>
    <row r="1" spans="1:9" ht="18.75">
      <c r="A1" s="5" t="s">
        <v>0</v>
      </c>
      <c r="B1" s="2"/>
      <c r="C1" s="2"/>
      <c r="D1" s="11"/>
      <c r="E1" s="2"/>
      <c r="F1" s="2"/>
      <c r="G1" s="2"/>
      <c r="H1" s="2"/>
      <c r="I1" s="2"/>
    </row>
    <row r="2" spans="1:9">
      <c r="A2" s="2"/>
      <c r="B2" s="2"/>
      <c r="C2" s="2"/>
      <c r="D2" s="11"/>
      <c r="E2" s="2"/>
      <c r="F2" s="2"/>
      <c r="G2" s="2"/>
      <c r="H2" s="2"/>
      <c r="I2" s="2"/>
    </row>
    <row r="3" spans="1:9">
      <c r="A3" s="4" t="s">
        <v>1</v>
      </c>
      <c r="B3" s="2"/>
      <c r="C3" s="2"/>
      <c r="D3" s="11"/>
      <c r="E3" s="4" t="s">
        <v>2</v>
      </c>
      <c r="F3" s="2"/>
      <c r="G3" s="2"/>
      <c r="H3" s="2"/>
      <c r="I3" s="2"/>
    </row>
    <row r="4" spans="1:9" s="7" customFormat="1" ht="30">
      <c r="A4" s="3"/>
      <c r="B4" s="3" t="s">
        <v>3</v>
      </c>
      <c r="C4" s="3" t="s">
        <v>4</v>
      </c>
      <c r="D4" s="12"/>
      <c r="E4" s="3"/>
      <c r="F4" s="3" t="s">
        <v>121</v>
      </c>
      <c r="G4" s="3" t="s">
        <v>5</v>
      </c>
      <c r="H4" s="3"/>
      <c r="I4" s="3"/>
    </row>
    <row r="5" spans="1:9">
      <c r="A5" s="2" t="s">
        <v>6</v>
      </c>
      <c r="B5" s="9"/>
      <c r="C5" s="2" t="s">
        <v>7</v>
      </c>
      <c r="D5" s="11"/>
      <c r="E5" s="2" t="s">
        <v>8</v>
      </c>
      <c r="F5" s="2"/>
      <c r="G5" s="2"/>
      <c r="H5" s="2"/>
      <c r="I5" s="2"/>
    </row>
    <row r="6" spans="1:9">
      <c r="A6" s="2" t="s">
        <v>9</v>
      </c>
      <c r="B6" s="9"/>
      <c r="C6" s="2" t="s">
        <v>10</v>
      </c>
      <c r="D6" s="11"/>
      <c r="E6" s="2" t="s">
        <v>11</v>
      </c>
      <c r="F6" s="2"/>
      <c r="G6" s="2"/>
      <c r="H6" s="2"/>
      <c r="I6" s="2"/>
    </row>
    <row r="7" spans="1:9">
      <c r="A7" s="2" t="s">
        <v>12</v>
      </c>
      <c r="B7" s="9"/>
      <c r="C7" s="2" t="s">
        <v>13</v>
      </c>
      <c r="D7" s="11"/>
      <c r="E7" s="2" t="s">
        <v>14</v>
      </c>
      <c r="F7" s="2"/>
      <c r="G7" s="2"/>
      <c r="H7" s="2"/>
      <c r="I7" s="2"/>
    </row>
    <row r="8" spans="1:9">
      <c r="A8" s="2" t="s">
        <v>15</v>
      </c>
      <c r="B8" s="9"/>
      <c r="C8" s="2"/>
      <c r="D8" s="11"/>
      <c r="E8" t="s">
        <v>16</v>
      </c>
      <c r="F8" s="2"/>
      <c r="G8" s="2"/>
      <c r="H8" s="2"/>
      <c r="I8" s="2"/>
    </row>
    <row r="9" spans="1:9">
      <c r="A9" s="2" t="s">
        <v>17</v>
      </c>
      <c r="B9" s="9"/>
      <c r="C9" s="2"/>
      <c r="D9" s="11"/>
      <c r="E9" s="2" t="s">
        <v>18</v>
      </c>
      <c r="F9" s="2"/>
      <c r="G9" s="2"/>
      <c r="H9" s="2"/>
      <c r="I9" s="2"/>
    </row>
    <row r="10" spans="1:9">
      <c r="A10" s="2" t="s">
        <v>19</v>
      </c>
      <c r="B10" s="9"/>
      <c r="C10" s="2"/>
      <c r="D10" s="11"/>
      <c r="E10" s="2" t="s">
        <v>20</v>
      </c>
      <c r="F10" s="2"/>
      <c r="G10" s="2"/>
      <c r="H10" s="2"/>
      <c r="I10" s="2"/>
    </row>
    <row r="11" spans="1:9">
      <c r="A11" s="2" t="s">
        <v>21</v>
      </c>
      <c r="B11" s="9"/>
      <c r="C11" s="2"/>
      <c r="D11" s="11"/>
      <c r="E11" s="2"/>
      <c r="F11" s="2"/>
      <c r="G11" s="2"/>
      <c r="H11" s="2"/>
      <c r="I11" s="2"/>
    </row>
    <row r="12" spans="1:9">
      <c r="A12" s="2" t="s">
        <v>22</v>
      </c>
      <c r="B12" s="9"/>
      <c r="C12" s="2"/>
      <c r="D12" s="11"/>
      <c r="E12" s="2" t="s">
        <v>23</v>
      </c>
      <c r="F12" s="27">
        <f>SUM(F5:F11)</f>
        <v>0</v>
      </c>
      <c r="G12" s="2"/>
      <c r="H12" s="2"/>
      <c r="I12" s="2"/>
    </row>
    <row r="13" spans="1:9">
      <c r="A13" s="2" t="s">
        <v>24</v>
      </c>
      <c r="B13" s="9"/>
      <c r="C13" s="2"/>
      <c r="D13" s="11"/>
      <c r="E13" s="2"/>
      <c r="F13" s="2"/>
      <c r="G13" s="2"/>
      <c r="H13" s="2"/>
      <c r="I13" s="2"/>
    </row>
    <row r="14" spans="1:9">
      <c r="A14" s="2" t="s">
        <v>25</v>
      </c>
      <c r="B14" s="9"/>
      <c r="C14" s="2"/>
      <c r="D14" s="11"/>
      <c r="E14" s="4" t="s">
        <v>26</v>
      </c>
      <c r="F14" s="2"/>
      <c r="G14" s="2"/>
      <c r="H14" s="2"/>
      <c r="I14" s="2"/>
    </row>
    <row r="15" spans="1:9" ht="27">
      <c r="A15" s="2" t="s">
        <v>27</v>
      </c>
      <c r="B15" s="9"/>
      <c r="C15" s="2"/>
      <c r="D15" s="11"/>
      <c r="E15" s="2"/>
      <c r="F15" s="28" t="s">
        <v>28</v>
      </c>
      <c r="G15" s="28" t="s">
        <v>29</v>
      </c>
      <c r="H15" s="2"/>
      <c r="I15" s="2"/>
    </row>
    <row r="16" spans="1:9">
      <c r="A16" s="2" t="s">
        <v>30</v>
      </c>
      <c r="B16" s="9"/>
      <c r="C16" s="2"/>
      <c r="D16" s="11"/>
      <c r="E16" s="2"/>
      <c r="F16" s="2"/>
      <c r="G16" s="2"/>
      <c r="H16" s="2"/>
      <c r="I16" s="2"/>
    </row>
    <row r="17" spans="1:9">
      <c r="A17" s="2" t="s">
        <v>31</v>
      </c>
      <c r="B17" s="9"/>
      <c r="C17" s="2"/>
      <c r="D17" s="11"/>
      <c r="E17" s="2"/>
      <c r="F17" s="2"/>
      <c r="G17" s="2"/>
      <c r="H17" s="2"/>
      <c r="I17" s="2"/>
    </row>
    <row r="18" spans="1:9">
      <c r="A18" s="2" t="s">
        <v>32</v>
      </c>
      <c r="B18" s="9"/>
      <c r="C18" s="2"/>
      <c r="D18" s="11"/>
      <c r="E18" s="2"/>
      <c r="F18" s="2"/>
      <c r="G18" s="2"/>
      <c r="H18" s="2"/>
      <c r="I18" s="2"/>
    </row>
    <row r="19" spans="1:9">
      <c r="A19" s="2" t="s">
        <v>33</v>
      </c>
      <c r="B19" s="9"/>
      <c r="C19" s="2"/>
      <c r="D19" s="11"/>
      <c r="E19" s="2"/>
      <c r="F19" s="2"/>
      <c r="G19" s="2"/>
      <c r="H19" s="2"/>
      <c r="I19" s="2"/>
    </row>
    <row r="20" spans="1:9">
      <c r="A20" s="2" t="s">
        <v>34</v>
      </c>
      <c r="B20" s="9"/>
      <c r="C20" s="2"/>
      <c r="D20" s="11"/>
      <c r="E20" s="2"/>
      <c r="F20" s="2"/>
      <c r="G20" s="2"/>
      <c r="H20" s="2"/>
      <c r="I20" s="2"/>
    </row>
    <row r="21" spans="1:9">
      <c r="A21" s="2" t="s">
        <v>35</v>
      </c>
      <c r="B21" s="9"/>
      <c r="C21" s="2"/>
      <c r="D21" s="11"/>
      <c r="E21" s="2"/>
      <c r="F21" s="2"/>
      <c r="G21" s="2"/>
      <c r="H21" s="2"/>
      <c r="I21" s="2"/>
    </row>
    <row r="22" spans="1:9">
      <c r="A22" s="2"/>
      <c r="B22" s="9"/>
      <c r="C22" s="2"/>
      <c r="D22" s="11"/>
      <c r="E22" s="2" t="s">
        <v>23</v>
      </c>
      <c r="F22" s="27">
        <f>SUM(F15:F21)</f>
        <v>0</v>
      </c>
      <c r="G22" s="2"/>
      <c r="H22" s="2"/>
      <c r="I22" s="2"/>
    </row>
    <row r="23" spans="1:9">
      <c r="A23" s="2"/>
      <c r="B23" s="9"/>
      <c r="C23" s="2"/>
      <c r="D23" s="11"/>
      <c r="E23" s="2"/>
      <c r="F23" s="2"/>
      <c r="G23" s="2"/>
      <c r="H23" s="2"/>
      <c r="I23" s="2"/>
    </row>
    <row r="24" spans="1:9" s="1" customFormat="1">
      <c r="A24" s="6" t="s">
        <v>36</v>
      </c>
      <c r="B24" s="10">
        <f>SUM(B5:B23)</f>
        <v>0</v>
      </c>
      <c r="C24" s="8"/>
      <c r="D24" s="13"/>
      <c r="E24" s="2"/>
      <c r="F24" s="2"/>
      <c r="G24" s="2"/>
      <c r="H24" s="2"/>
      <c r="I24" s="4"/>
    </row>
    <row r="25" spans="1:9">
      <c r="A25" s="2"/>
      <c r="B25" s="2"/>
      <c r="C25" s="2"/>
      <c r="D25" s="11"/>
      <c r="E25" s="4"/>
      <c r="F25" s="4"/>
      <c r="G25" s="4"/>
      <c r="H25" s="4"/>
      <c r="I25" s="2"/>
    </row>
    <row r="26" spans="1:9">
      <c r="A26" s="2"/>
      <c r="B26" s="46"/>
      <c r="C26" s="29"/>
      <c r="D26" s="11"/>
      <c r="E26" s="2"/>
      <c r="F26" s="2"/>
      <c r="G26" s="2"/>
      <c r="H26" s="2"/>
      <c r="I26" s="2"/>
    </row>
    <row r="27" spans="1:9">
      <c r="A27" s="2"/>
      <c r="B27" s="46"/>
      <c r="C27" s="29"/>
      <c r="D27" s="11"/>
      <c r="E27" s="2"/>
      <c r="F27" s="2"/>
      <c r="G27" s="2"/>
      <c r="H27" s="2"/>
      <c r="I27" s="2"/>
    </row>
    <row r="28" spans="1:9">
      <c r="A28" s="2"/>
      <c r="B28" s="2"/>
      <c r="C28" s="2"/>
      <c r="D28" s="11"/>
      <c r="E28" s="2"/>
      <c r="F28" s="2"/>
      <c r="G28" s="2"/>
      <c r="H28" s="2"/>
      <c r="I28" s="2"/>
    </row>
    <row r="29" spans="1:9">
      <c r="A29" s="2"/>
      <c r="B29" s="2"/>
      <c r="C29" s="2"/>
      <c r="D29" s="11"/>
      <c r="E29" s="2"/>
      <c r="F29" s="2"/>
      <c r="G29" s="2"/>
      <c r="H29" s="2"/>
      <c r="I29" s="2"/>
    </row>
    <row r="30" spans="1:9">
      <c r="A30" s="2"/>
      <c r="B30" s="2"/>
      <c r="C30" s="2"/>
      <c r="D30" s="11"/>
      <c r="E30" s="2"/>
      <c r="F30" s="2"/>
      <c r="G30" s="2"/>
      <c r="H30" s="2"/>
      <c r="I30" s="2"/>
    </row>
    <row r="31" spans="1:9">
      <c r="A31" s="2"/>
      <c r="B31" s="2"/>
      <c r="C31" s="2"/>
      <c r="D31" s="11"/>
      <c r="E31" s="2"/>
      <c r="F31" s="2"/>
      <c r="G31" s="2"/>
      <c r="H31" s="2"/>
      <c r="I31" s="2"/>
    </row>
    <row r="32" spans="1:9">
      <c r="A32" s="2"/>
      <c r="B32" s="2"/>
      <c r="C32" s="2"/>
      <c r="D32" s="11"/>
      <c r="E32" s="2"/>
      <c r="F32" s="2"/>
      <c r="G32" s="2"/>
      <c r="H32" s="2"/>
      <c r="I32" s="2"/>
    </row>
    <row r="33" spans="5:8">
      <c r="E33" s="2"/>
      <c r="F33" s="2"/>
      <c r="G33" s="2"/>
      <c r="H33" s="2"/>
    </row>
  </sheetData>
  <phoneticPr fontId="6" type="noConversion"/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5180B4B40F7040BCA47BD0FC49D3B9" ma:contentTypeVersion="18" ma:contentTypeDescription="Create a new document." ma:contentTypeScope="" ma:versionID="b1b073fd2c6988c9afb72ae6513b11c3">
  <xsd:schema xmlns:xsd="http://www.w3.org/2001/XMLSchema" xmlns:xs="http://www.w3.org/2001/XMLSchema" xmlns:p="http://schemas.microsoft.com/office/2006/metadata/properties" xmlns:ns2="9588231c-5558-49a6-8167-5af44624bde5" xmlns:ns3="936aeed5-9951-461a-8ad1-b76d54a13cee" targetNamespace="http://schemas.microsoft.com/office/2006/metadata/properties" ma:root="true" ma:fieldsID="a1753a872e68eb25111ab48962b5ed4c" ns2:_="" ns3:_="">
    <xsd:import namespace="9588231c-5558-49a6-8167-5af44624bde5"/>
    <xsd:import namespace="936aeed5-9951-461a-8ad1-b76d54a13ce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88231c-5558-49a6-8167-5af44624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6aeed5-9951-461a-8ad1-b76d54a13c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4DC91E-901A-4984-8DCC-E93B88E87114}">
  <ds:schemaRefs>
    <ds:schemaRef ds:uri="http://www.w3.org/XML/1998/namespace"/>
    <ds:schemaRef ds:uri="936aeed5-9951-461a-8ad1-b76d54a13cee"/>
    <ds:schemaRef ds:uri="9588231c-5558-49a6-8167-5af44624bde5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CA1328D-2BD4-4579-8DE5-0B666F92C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EB4E14-8C33-4D22-B980-8116F4A7CD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88231c-5558-49a6-8167-5af44624bde5"/>
    <ds:schemaRef ds:uri="936aeed5-9951-461a-8ad1-b76d54a13c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Cashflow</vt:lpstr>
      <vt:lpstr>Staffing</vt:lpstr>
      <vt:lpstr>Loan calculator</vt:lpstr>
      <vt:lpstr>BO Survival</vt:lpstr>
      <vt:lpstr>Interest_Rate</vt:lpstr>
      <vt:lpstr>Loan_Amount</vt:lpstr>
      <vt:lpstr>Loan_Start</vt:lpstr>
      <vt:lpstr>Loan_Years</vt:lpstr>
      <vt:lpstr>Number_of_Payments</vt:lpstr>
      <vt:lpstr>Cashflow!Print_Area</vt:lpstr>
      <vt:lpstr>Total_Cost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 Pearson</dc:creator>
  <cp:keywords/>
  <dc:description/>
  <cp:lastModifiedBy>Rosie Lempriere</cp:lastModifiedBy>
  <cp:revision/>
  <cp:lastPrinted>2020-05-11T14:10:16Z</cp:lastPrinted>
  <dcterms:created xsi:type="dcterms:W3CDTF">2019-09-26T12:11:55Z</dcterms:created>
  <dcterms:modified xsi:type="dcterms:W3CDTF">2020-05-27T13:29:37Z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0x010100A65180B4B40F7040BCA47BD0FC49D3B9</vt:lpwstr>
  </property>
</Properties>
</file>