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jerseybusiness.sharepoint.com/Clients/Client Knowledge Base/JBL Client Workshops/Finance Workshops/"/>
    </mc:Choice>
  </mc:AlternateContent>
  <xr:revisionPtr revIDLastSave="280" documentId="8_{B07C52F3-0456-4E35-AE62-59B7505C3C99}" xr6:coauthVersionLast="45" xr6:coauthVersionMax="45" xr10:uidLastSave="{8B49D882-5791-472C-9D5A-8B0A19B56F1D}"/>
  <bookViews>
    <workbookView xWindow="-98" yWindow="-98" windowWidth="20715" windowHeight="13276" xr2:uid="{77A937DD-08B9-42F8-A256-879A5F1CBA5E}"/>
  </bookViews>
  <sheets>
    <sheet name="Cashflow" sheetId="2" r:id="rId1"/>
    <sheet name="Staffing" sheetId="3" r:id="rId2"/>
    <sheet name="BO Survival" sheetId="5" r:id="rId3"/>
  </sheets>
  <definedNames>
    <definedName name="_xlnm.Print_Area" localSheetId="0">Cashflow!$A$1:$M$46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2" l="1"/>
  <c r="L21" i="2"/>
  <c r="K21" i="2"/>
  <c r="J21" i="2"/>
  <c r="I21" i="2"/>
  <c r="H21" i="2"/>
  <c r="G21" i="2"/>
  <c r="F21" i="2"/>
  <c r="E21" i="2"/>
  <c r="D21" i="2"/>
  <c r="K121" i="3"/>
  <c r="I121" i="3"/>
  <c r="M19" i="2" s="1"/>
  <c r="H121" i="3"/>
  <c r="G121" i="3"/>
  <c r="K109" i="3"/>
  <c r="I109" i="3"/>
  <c r="H109" i="3"/>
  <c r="G109" i="3"/>
  <c r="K97" i="3"/>
  <c r="I97" i="3"/>
  <c r="H97" i="3"/>
  <c r="G97" i="3"/>
  <c r="K85" i="3"/>
  <c r="I85" i="3"/>
  <c r="J19" i="2" s="1"/>
  <c r="H85" i="3"/>
  <c r="G85" i="3"/>
  <c r="K73" i="3"/>
  <c r="I73" i="3"/>
  <c r="H73" i="3"/>
  <c r="G73" i="3"/>
  <c r="K61" i="3"/>
  <c r="I61" i="3"/>
  <c r="H19" i="2" s="1"/>
  <c r="H61" i="3"/>
  <c r="G61" i="3"/>
  <c r="K49" i="3"/>
  <c r="I49" i="3"/>
  <c r="H49" i="3"/>
  <c r="G49" i="3"/>
  <c r="K37" i="3"/>
  <c r="I37" i="3"/>
  <c r="H37" i="3"/>
  <c r="G37" i="3"/>
  <c r="G25" i="3"/>
  <c r="H25" i="3"/>
  <c r="I25" i="3"/>
  <c r="K25" i="3"/>
  <c r="L19" i="2"/>
  <c r="K19" i="2"/>
  <c r="I19" i="2"/>
  <c r="G19" i="2"/>
  <c r="F19" i="2"/>
  <c r="H13" i="3" l="1"/>
  <c r="I13" i="3"/>
  <c r="K13" i="3"/>
  <c r="G13" i="3"/>
  <c r="H18" i="2"/>
  <c r="D18" i="2"/>
  <c r="B23" i="5"/>
  <c r="E19" i="2"/>
  <c r="A3" i="3"/>
  <c r="A15" i="3" s="1"/>
  <c r="A27" i="3" s="1"/>
  <c r="A39" i="3" s="1"/>
  <c r="A51" i="3" s="1"/>
  <c r="A63" i="3" s="1"/>
  <c r="A75" i="3" s="1"/>
  <c r="A87" i="3" s="1"/>
  <c r="A99" i="3" s="1"/>
  <c r="A111" i="3" s="1"/>
  <c r="D4" i="3"/>
  <c r="G4" i="3" s="1"/>
  <c r="E14" i="2"/>
  <c r="F14" i="2"/>
  <c r="G14" i="2"/>
  <c r="H14" i="2"/>
  <c r="I14" i="2"/>
  <c r="J14" i="2"/>
  <c r="K14" i="2"/>
  <c r="L14" i="2"/>
  <c r="M14" i="2"/>
  <c r="D14" i="2"/>
  <c r="E3" i="2"/>
  <c r="F3" i="2" s="1"/>
  <c r="G3" i="2" s="1"/>
  <c r="H3" i="2" s="1"/>
  <c r="I3" i="2" s="1"/>
  <c r="J3" i="2" s="1"/>
  <c r="K3" i="2" s="1"/>
  <c r="L3" i="2" s="1"/>
  <c r="M3" i="2" s="1"/>
  <c r="H4" i="3" l="1"/>
  <c r="K4" i="3"/>
  <c r="I4" i="3" l="1"/>
  <c r="D19" i="2" s="1"/>
  <c r="J43" i="2"/>
  <c r="J46" i="2" s="1"/>
  <c r="M43" i="2"/>
  <c r="M46" i="2" s="1"/>
  <c r="L43" i="2"/>
  <c r="L46" i="2" s="1"/>
  <c r="G43" i="2"/>
  <c r="G46" i="2" s="1"/>
  <c r="F43" i="2"/>
  <c r="F46" i="2" s="1"/>
  <c r="E43" i="2"/>
  <c r="E46" i="2" s="1"/>
  <c r="D43" i="2" l="1"/>
  <c r="D46" i="2" s="1"/>
  <c r="D47" i="2" s="1"/>
  <c r="E45" i="2" s="1"/>
  <c r="E47" i="2" s="1"/>
  <c r="F45" i="2" s="1"/>
  <c r="F47" i="2" s="1"/>
  <c r="G45" i="2" s="1"/>
  <c r="G47" i="2" s="1"/>
  <c r="H45" i="2" s="1"/>
  <c r="I43" i="2"/>
  <c r="I46" i="2" s="1"/>
  <c r="K43" i="2"/>
  <c r="K46" i="2" s="1"/>
  <c r="H43" i="2"/>
  <c r="H46" i="2" s="1"/>
  <c r="H47" i="2" l="1"/>
  <c r="I45" i="2" s="1"/>
  <c r="I47" i="2" s="1"/>
  <c r="J45" i="2" s="1"/>
  <c r="J47" i="2" s="1"/>
  <c r="K45" i="2" s="1"/>
  <c r="K47" i="2" s="1"/>
  <c r="L45" i="2" s="1"/>
  <c r="L47" i="2" s="1"/>
  <c r="M45" i="2" s="1"/>
  <c r="M47" i="2" s="1"/>
</calcChain>
</file>

<file path=xl/sharedStrings.xml><?xml version="1.0" encoding="utf-8"?>
<sst xmlns="http://schemas.openxmlformats.org/spreadsheetml/2006/main" count="75" uniqueCount="65">
  <si>
    <t>Income</t>
  </si>
  <si>
    <t>Bank loan</t>
  </si>
  <si>
    <t>Donation/Grant</t>
  </si>
  <si>
    <t>Total Income</t>
  </si>
  <si>
    <t>Expenditure</t>
  </si>
  <si>
    <t>IT IS</t>
  </si>
  <si>
    <t>Total Expenditure</t>
  </si>
  <si>
    <t>Advertising</t>
  </si>
  <si>
    <t>Tel &amp; Broadband</t>
  </si>
  <si>
    <t>Software subsciptions</t>
  </si>
  <si>
    <t>Insurnace</t>
  </si>
  <si>
    <t>Weekedning</t>
  </si>
  <si>
    <t>Sales</t>
  </si>
  <si>
    <t>Rent</t>
  </si>
  <si>
    <t>Business owner Survival</t>
  </si>
  <si>
    <t>Employee Take home</t>
  </si>
  <si>
    <t>Employers social</t>
  </si>
  <si>
    <t>Bank balance opening</t>
  </si>
  <si>
    <t>hrs</t>
  </si>
  <si>
    <t>Hrly rate</t>
  </si>
  <si>
    <t>(employee rate)</t>
  </si>
  <si>
    <t>EmpEE Social</t>
  </si>
  <si>
    <t>EmpER's</t>
  </si>
  <si>
    <t>Example employee</t>
  </si>
  <si>
    <t>Defered</t>
  </si>
  <si>
    <t>Total</t>
  </si>
  <si>
    <t>EmpEE take home</t>
  </si>
  <si>
    <t xml:space="preserve">IT IS </t>
  </si>
  <si>
    <t>due</t>
  </si>
  <si>
    <t>Mortgage/rent </t>
  </si>
  <si>
    <t>Parish rates, water rates  </t>
  </si>
  <si>
    <t>Gas, electricity, oil </t>
  </si>
  <si>
    <t>All personal and property insurance </t>
  </si>
  <si>
    <t>Food, general housekeeping expenses </t>
  </si>
  <si>
    <t>Clothing </t>
  </si>
  <si>
    <t>Phone, mobile, broadband services </t>
  </si>
  <si>
    <t>Entertainment (meals, drinks etc.) </t>
  </si>
  <si>
    <t>Holidays </t>
  </si>
  <si>
    <t>Subscriptions to associations, journals etc </t>
  </si>
  <si>
    <t>Car Tax and insurance </t>
  </si>
  <si>
    <t>Car running expenses (incl. fuel and parking) </t>
  </si>
  <si>
    <t>Car service and maintenance </t>
  </si>
  <si>
    <t>Children’s expenditure and presents </t>
  </si>
  <si>
    <t>Savings plans, pension etc. </t>
  </si>
  <si>
    <t>Loan repayments </t>
  </si>
  <si>
    <t>Other (please state) </t>
  </si>
  <si>
    <t>Estimated Expenditure per Month </t>
  </si>
  <si>
    <t>£ </t>
  </si>
  <si>
    <t>Business Owner Personal Survival figures</t>
  </si>
  <si>
    <t>Expenditure need to be covered</t>
  </si>
  <si>
    <t>Notes</t>
  </si>
  <si>
    <t>This feeds form Staffing tab</t>
  </si>
  <si>
    <t>Income less Expenditure</t>
  </si>
  <si>
    <t>Closing Bank balance</t>
  </si>
  <si>
    <t>figures feed from BO Survivial</t>
  </si>
  <si>
    <t>Negotiate with Landlord</t>
  </si>
  <si>
    <t>defer paying</t>
  </si>
  <si>
    <t>defer paying - stop DD/SO</t>
  </si>
  <si>
    <t>Stock purchases</t>
  </si>
  <si>
    <t>Water</t>
  </si>
  <si>
    <t>Electric</t>
  </si>
  <si>
    <t>Gas/oil</t>
  </si>
  <si>
    <t>Materials</t>
  </si>
  <si>
    <t>Cornavirus impact payouts</t>
  </si>
  <si>
    <t>Business Cashflow during Cornavirus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</si>
</sst>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d/m/yy;@"/>
  </numFmts>
  <fonts count="15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8"/>
      <color theme="1"/>
      <name val="Din"/>
    </font>
    <font>
      <sz val="14"/>
      <color theme="1"/>
      <name val="Din"/>
    </font>
    <font>
      <i/>
      <sz val="11"/>
      <color theme="1"/>
      <name val="Din"/>
    </font>
    <font>
      <sz val="11"/>
      <color theme="1"/>
      <name val="Din"/>
    </font>
    <font>
      <sz val="18"/>
      <color theme="1"/>
      <name val="Din"/>
    </font>
    <font>
      <b/>
      <sz val="20"/>
      <color theme="1"/>
      <name val="Din"/>
    </font>
    <font>
      <sz val="20"/>
      <color theme="1"/>
      <name val="Din"/>
    </font>
    <font>
      <sz val="20"/>
      <color rgb="FF00B050"/>
      <name val="Din"/>
    </font>
    <font>
      <b/>
      <sz val="14"/>
      <color theme="1"/>
      <name val="Din"/>
    </font>
    <font>
      <b/>
      <i/>
      <sz val="11"/>
      <color theme="1"/>
      <name val="Din"/>
    </font>
    <font>
      <b/>
      <sz val="11"/>
      <color theme="1"/>
      <name val="Din"/>
    </font>
    <font>
      <sz val="11"/>
      <color theme="4"/>
      <name val="Di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5" fontId="8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164" fontId="9" fillId="0" borderId="0" xfId="1" applyNumberFormat="1" applyFont="1" applyAlignment="1">
      <alignment horizontal="right"/>
    </xf>
    <xf numFmtId="43" fontId="9" fillId="0" borderId="0" xfId="1" applyFont="1" applyAlignment="1">
      <alignment horizontal="right"/>
    </xf>
    <xf numFmtId="0" fontId="10" fillId="0" borderId="0" xfId="0" applyFont="1" applyAlignment="1">
      <alignment horizontal="left" vertical="center" readingOrder="1"/>
    </xf>
    <xf numFmtId="0" fontId="4" fillId="0" borderId="1" xfId="0" applyFont="1" applyBorder="1"/>
    <xf numFmtId="0" fontId="5" fillId="0" borderId="2" xfId="0" applyFont="1" applyBorder="1"/>
    <xf numFmtId="164" fontId="9" fillId="0" borderId="2" xfId="1" applyNumberFormat="1" applyFont="1" applyBorder="1" applyAlignment="1">
      <alignment horizontal="right"/>
    </xf>
    <xf numFmtId="164" fontId="4" fillId="0" borderId="1" xfId="1" applyNumberFormat="1" applyFont="1" applyBorder="1"/>
    <xf numFmtId="164" fontId="5" fillId="0" borderId="2" xfId="1" applyNumberFormat="1" applyFont="1" applyBorder="1"/>
    <xf numFmtId="43" fontId="9" fillId="0" borderId="2" xfId="1" applyFont="1" applyBorder="1" applyAlignment="1">
      <alignment horizontal="right"/>
    </xf>
    <xf numFmtId="0" fontId="5" fillId="0" borderId="1" xfId="0" applyFont="1" applyBorder="1"/>
    <xf numFmtId="164" fontId="9" fillId="0" borderId="1" xfId="1" applyNumberFormat="1" applyFont="1" applyBorder="1" applyAlignment="1">
      <alignment horizontal="right"/>
    </xf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164" fontId="8" fillId="4" borderId="2" xfId="1" applyNumberFormat="1" applyFont="1" applyFill="1" applyBorder="1" applyAlignment="1">
      <alignment horizontal="right"/>
    </xf>
    <xf numFmtId="0" fontId="4" fillId="0" borderId="3" xfId="0" applyFont="1" applyBorder="1"/>
    <xf numFmtId="0" fontId="5" fillId="0" borderId="3" xfId="0" applyFont="1" applyBorder="1"/>
    <xf numFmtId="0" fontId="9" fillId="0" borderId="3" xfId="0" applyFont="1" applyBorder="1" applyAlignment="1">
      <alignment horizontal="right"/>
    </xf>
    <xf numFmtId="0" fontId="4" fillId="3" borderId="1" xfId="0" applyFont="1" applyFill="1" applyBorder="1"/>
    <xf numFmtId="0" fontId="5" fillId="3" borderId="1" xfId="0" applyFont="1" applyFill="1" applyBorder="1"/>
    <xf numFmtId="164" fontId="9" fillId="3" borderId="1" xfId="1" applyNumberFormat="1" applyFont="1" applyFill="1" applyBorder="1" applyAlignment="1">
      <alignment horizontal="right"/>
    </xf>
    <xf numFmtId="164" fontId="9" fillId="0" borderId="3" xfId="1" applyNumberFormat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6" fontId="6" fillId="0" borderId="0" xfId="0" applyNumberFormat="1" applyFont="1"/>
    <xf numFmtId="0" fontId="7" fillId="0" borderId="0" xfId="0" applyFont="1" applyBorder="1"/>
    <xf numFmtId="0" fontId="4" fillId="0" borderId="2" xfId="0" applyFont="1" applyBorder="1"/>
    <xf numFmtId="43" fontId="9" fillId="0" borderId="3" xfId="1" applyFont="1" applyBorder="1" applyAlignment="1">
      <alignment horizontal="right"/>
    </xf>
    <xf numFmtId="0" fontId="11" fillId="4" borderId="0" xfId="0" applyFont="1" applyFill="1"/>
    <xf numFmtId="0" fontId="12" fillId="4" borderId="0" xfId="0" applyFont="1" applyFill="1"/>
    <xf numFmtId="164" fontId="8" fillId="4" borderId="0" xfId="1" applyNumberFormat="1" applyFont="1" applyFill="1" applyAlignment="1">
      <alignment horizontal="right"/>
    </xf>
    <xf numFmtId="0" fontId="7" fillId="4" borderId="0" xfId="0" applyFont="1" applyFill="1"/>
    <xf numFmtId="164" fontId="6" fillId="4" borderId="0" xfId="1" applyNumberFormat="1" applyFont="1" applyFill="1" applyAlignment="1">
      <alignment horizontal="right"/>
    </xf>
    <xf numFmtId="164" fontId="13" fillId="4" borderId="0" xfId="0" applyNumberFormat="1" applyFont="1" applyFill="1" applyAlignment="1">
      <alignment horizontal="right"/>
    </xf>
    <xf numFmtId="0" fontId="13" fillId="0" borderId="0" xfId="0" applyFont="1"/>
    <xf numFmtId="164" fontId="6" fillId="0" borderId="0" xfId="0" applyNumberFormat="1" applyFont="1" applyAlignment="1">
      <alignment horizontal="right"/>
    </xf>
    <xf numFmtId="0" fontId="13" fillId="2" borderId="0" xfId="0" applyFont="1" applyFill="1"/>
    <xf numFmtId="0" fontId="6" fillId="0" borderId="0" xfId="0" applyFont="1" applyAlignment="1">
      <alignment horizontal="left"/>
    </xf>
    <xf numFmtId="14" fontId="6" fillId="2" borderId="0" xfId="0" applyNumberFormat="1" applyFont="1" applyFill="1"/>
    <xf numFmtId="0" fontId="6" fillId="2" borderId="0" xfId="0" applyFont="1" applyFill="1"/>
    <xf numFmtId="0" fontId="14" fillId="2" borderId="0" xfId="0" applyFont="1" applyFill="1"/>
    <xf numFmtId="9" fontId="14" fillId="2" borderId="0" xfId="0" applyNumberFormat="1" applyFont="1" applyFill="1"/>
    <xf numFmtId="0" fontId="11" fillId="0" borderId="0" xfId="0" applyFont="1"/>
    <xf numFmtId="0" fontId="13" fillId="4" borderId="0" xfId="0" applyFont="1" applyFill="1"/>
  </cellXfs>
  <cellStyles count="2">
    <cellStyle name="Comma" xfId="1" builtinId="3"/>
    <cellStyle name="Normal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3AAA-9763-4388-B354-100166ECA186}">
  <sheetPr>
    <pageSetUpPr fitToPage="1"/>
  </sheetPr>
  <dimension ref="A1:O54"/>
  <sheetViews>
    <sheetView showGridLines="0" tabSelected="1" zoomScale="70" zoomScaleNormal="70" zoomScalePageLayoutView="82" workbookViewId="0"/>
  </sheetViews>
  <sheetFormatPr defaultRowHeight="22.15"/>
  <cols>
    <col min="1" max="1" width="7.73046875" style="7" customWidth="1"/>
    <col min="2" max="2" width="40.59765625" style="3" customWidth="1"/>
    <col min="3" max="3" width="33.265625" style="4" customWidth="1"/>
    <col min="4" max="13" width="21.265625" style="5" customWidth="1"/>
    <col min="14" max="16384" width="9.06640625" style="6"/>
  </cols>
  <sheetData>
    <row r="1" spans="1:14" ht="22.5">
      <c r="A1" s="2" t="s">
        <v>64</v>
      </c>
    </row>
    <row r="2" spans="1:14">
      <c r="D2" s="5" t="s">
        <v>11</v>
      </c>
    </row>
    <row r="3" spans="1:14" s="12" customFormat="1" ht="25.15">
      <c r="A3" s="8"/>
      <c r="B3" s="9"/>
      <c r="C3" s="10"/>
      <c r="D3" s="11">
        <v>43919</v>
      </c>
      <c r="E3" s="11">
        <f>D3+7</f>
        <v>43926</v>
      </c>
      <c r="F3" s="11">
        <f t="shared" ref="F3:M3" si="0">E3+7</f>
        <v>43933</v>
      </c>
      <c r="G3" s="11">
        <f t="shared" si="0"/>
        <v>43940</v>
      </c>
      <c r="H3" s="11">
        <f t="shared" si="0"/>
        <v>43947</v>
      </c>
      <c r="I3" s="11">
        <f t="shared" si="0"/>
        <v>43954</v>
      </c>
      <c r="J3" s="11">
        <f t="shared" si="0"/>
        <v>43961</v>
      </c>
      <c r="K3" s="11">
        <f t="shared" si="0"/>
        <v>43968</v>
      </c>
      <c r="L3" s="11">
        <f t="shared" si="0"/>
        <v>43975</v>
      </c>
      <c r="M3" s="11">
        <f t="shared" si="0"/>
        <v>43982</v>
      </c>
    </row>
    <row r="4" spans="1:14" ht="24.75">
      <c r="A4" s="2" t="s">
        <v>0</v>
      </c>
      <c r="C4" s="4" t="s">
        <v>50</v>
      </c>
      <c r="D4" s="13"/>
      <c r="E4" s="13"/>
      <c r="F4" s="13"/>
      <c r="G4" s="13"/>
      <c r="H4" s="13"/>
      <c r="I4" s="13"/>
      <c r="J4" s="13"/>
      <c r="K4" s="14"/>
      <c r="L4" s="14"/>
      <c r="M4" s="14"/>
      <c r="N4" s="15"/>
    </row>
    <row r="5" spans="1:14" ht="24.75">
      <c r="B5" s="16" t="s">
        <v>1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5"/>
    </row>
    <row r="6" spans="1:14" ht="24.75">
      <c r="B6" s="16" t="s">
        <v>2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5"/>
    </row>
    <row r="7" spans="1:14" ht="24.75">
      <c r="B7" s="19"/>
      <c r="C7" s="20"/>
      <c r="D7" s="18"/>
      <c r="E7" s="18"/>
      <c r="F7" s="18"/>
      <c r="G7" s="18"/>
      <c r="H7" s="18"/>
      <c r="I7" s="18"/>
      <c r="J7" s="18"/>
      <c r="K7" s="21"/>
      <c r="L7" s="21"/>
      <c r="M7" s="21"/>
    </row>
    <row r="8" spans="1:14" ht="24.75">
      <c r="B8" s="16" t="s">
        <v>12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15"/>
    </row>
    <row r="9" spans="1:14" ht="24.75">
      <c r="B9" s="16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15"/>
    </row>
    <row r="10" spans="1:14" ht="24.75">
      <c r="B10" s="16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5"/>
    </row>
    <row r="11" spans="1:14" ht="24.75">
      <c r="B11" s="16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5"/>
    </row>
    <row r="12" spans="1:14" ht="24.75">
      <c r="B12" s="16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5"/>
    </row>
    <row r="13" spans="1:14" ht="24.75">
      <c r="B13" s="16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5"/>
    </row>
    <row r="14" spans="1:14" ht="25.15">
      <c r="A14" s="24" t="s">
        <v>3</v>
      </c>
      <c r="B14" s="25"/>
      <c r="C14" s="26"/>
      <c r="D14" s="27">
        <f>SUM(D5:D13)</f>
        <v>0</v>
      </c>
      <c r="E14" s="27">
        <f t="shared" ref="E14:M14" si="1">SUM(E5:E13)</f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</row>
    <row r="15" spans="1:14" ht="24.75">
      <c r="D15" s="13"/>
      <c r="E15" s="13"/>
      <c r="F15" s="13"/>
      <c r="G15" s="13"/>
      <c r="H15" s="13"/>
      <c r="I15" s="13"/>
      <c r="J15" s="13"/>
      <c r="K15" s="14"/>
      <c r="L15" s="14"/>
      <c r="M15" s="14"/>
    </row>
    <row r="16" spans="1:14" ht="24.75">
      <c r="A16" s="2" t="s">
        <v>4</v>
      </c>
      <c r="D16" s="13"/>
      <c r="E16" s="13"/>
      <c r="F16" s="13"/>
      <c r="G16" s="13"/>
      <c r="H16" s="13"/>
      <c r="I16" s="13"/>
      <c r="J16" s="13"/>
      <c r="K16" s="14"/>
      <c r="L16" s="14"/>
      <c r="M16" s="14"/>
    </row>
    <row r="17" spans="2:13" ht="24.75"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24.75">
      <c r="B18" s="16" t="s">
        <v>14</v>
      </c>
      <c r="C18" s="22" t="s">
        <v>54</v>
      </c>
      <c r="D18" s="23">
        <f>'BO Survival'!B23</f>
        <v>0</v>
      </c>
      <c r="E18" s="23"/>
      <c r="F18" s="23"/>
      <c r="G18" s="23"/>
      <c r="H18" s="23">
        <f>'BO Survival'!F23</f>
        <v>0</v>
      </c>
      <c r="I18" s="23"/>
      <c r="J18" s="23"/>
      <c r="K18" s="23"/>
      <c r="L18" s="23"/>
      <c r="M18" s="23"/>
    </row>
    <row r="19" spans="2:13" ht="24.75">
      <c r="B19" s="31" t="s">
        <v>15</v>
      </c>
      <c r="C19" s="32" t="s">
        <v>51</v>
      </c>
      <c r="D19" s="33">
        <f>Staffing!I13</f>
        <v>0</v>
      </c>
      <c r="E19" s="33">
        <f>Staffing!I25</f>
        <v>0</v>
      </c>
      <c r="F19" s="33">
        <f>Staffing!I37</f>
        <v>0</v>
      </c>
      <c r="G19" s="33">
        <f>Staffing!I49</f>
        <v>0</v>
      </c>
      <c r="H19" s="33">
        <f>Staffing!I61</f>
        <v>0</v>
      </c>
      <c r="I19" s="33">
        <f>Staffing!I73</f>
        <v>0</v>
      </c>
      <c r="J19" s="33">
        <f>Staffing!I85</f>
        <v>0</v>
      </c>
      <c r="K19" s="33">
        <f>Staffing!I97</f>
        <v>0</v>
      </c>
      <c r="L19" s="33">
        <f>Staffing!I109</f>
        <v>0</v>
      </c>
      <c r="M19" s="33">
        <f>Staffing!I121</f>
        <v>0</v>
      </c>
    </row>
    <row r="20" spans="2:13" ht="24.75">
      <c r="B20" s="16" t="s">
        <v>16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24.75">
      <c r="B21" s="31" t="s">
        <v>5</v>
      </c>
      <c r="C21" s="32"/>
      <c r="D21" s="33">
        <f>Staffing!G13</f>
        <v>0</v>
      </c>
      <c r="E21" s="33">
        <f>Staffing!G25</f>
        <v>0</v>
      </c>
      <c r="F21" s="33">
        <f>Staffing!G37</f>
        <v>0</v>
      </c>
      <c r="G21" s="33">
        <f>Staffing!G49</f>
        <v>0</v>
      </c>
      <c r="H21" s="33">
        <f>Staffing!G61</f>
        <v>0</v>
      </c>
      <c r="I21" s="33">
        <f>Staffing!G73</f>
        <v>0</v>
      </c>
      <c r="J21" s="33">
        <f>Staffing!G85</f>
        <v>0</v>
      </c>
      <c r="K21" s="33">
        <f>Staffing!G97</f>
        <v>0</v>
      </c>
      <c r="L21" s="33">
        <f>Staffing!G109</f>
        <v>0</v>
      </c>
      <c r="M21" s="33">
        <f>Staffing!G121</f>
        <v>0</v>
      </c>
    </row>
    <row r="22" spans="2:13" ht="24.75">
      <c r="B22" s="16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24.75">
      <c r="B23" s="16" t="s">
        <v>13</v>
      </c>
      <c r="C23" s="29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ht="24.75">
      <c r="B24" s="16" t="s">
        <v>59</v>
      </c>
      <c r="C24" s="29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3" ht="24.75">
      <c r="B25" s="16" t="s">
        <v>60</v>
      </c>
      <c r="C25" s="29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2:13" ht="24.75">
      <c r="B26" s="16" t="s">
        <v>61</v>
      </c>
      <c r="C26" s="29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2:13" ht="24.75">
      <c r="B27" s="16" t="s">
        <v>8</v>
      </c>
      <c r="C27" s="29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3" ht="24.75">
      <c r="B28" s="16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35"/>
    </row>
    <row r="29" spans="2:13" ht="24.75">
      <c r="B29" s="16" t="s">
        <v>58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35"/>
    </row>
    <row r="30" spans="2:13" ht="24.75">
      <c r="B30" s="16" t="s">
        <v>62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35"/>
    </row>
    <row r="31" spans="2:13" ht="24.75">
      <c r="B31" s="16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35"/>
    </row>
    <row r="32" spans="2:13" ht="24.75">
      <c r="B32" s="16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35"/>
    </row>
    <row r="33" spans="1:15" ht="24.75">
      <c r="B33" s="16" t="s">
        <v>7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5" ht="24.75">
      <c r="B34" s="16" t="s">
        <v>9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5" ht="24.75">
      <c r="B35" s="16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O35" s="36"/>
    </row>
    <row r="36" spans="1:15" ht="24.75">
      <c r="B36" s="16" t="s">
        <v>10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5" ht="24.75">
      <c r="A37" s="37"/>
      <c r="B37" s="38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5" ht="24.75">
      <c r="A38" s="2" t="s">
        <v>63</v>
      </c>
      <c r="B38" s="28"/>
      <c r="C38" s="29"/>
      <c r="D38" s="34"/>
      <c r="E38" s="34"/>
      <c r="F38" s="34"/>
      <c r="G38" s="34"/>
      <c r="H38" s="34"/>
      <c r="I38" s="34"/>
      <c r="J38" s="34"/>
      <c r="K38" s="34"/>
      <c r="L38" s="39"/>
      <c r="M38" s="39"/>
    </row>
    <row r="39" spans="1:15" ht="24.75">
      <c r="B39" s="16"/>
      <c r="C39" s="22"/>
      <c r="D39" s="23"/>
      <c r="E39" s="23"/>
      <c r="F39" s="23"/>
      <c r="G39" s="23"/>
      <c r="H39" s="23"/>
      <c r="I39" s="23"/>
      <c r="J39" s="23"/>
      <c r="K39" s="35"/>
      <c r="L39" s="35"/>
      <c r="M39" s="35"/>
    </row>
    <row r="40" spans="1:15" ht="24.75">
      <c r="B40" s="16"/>
      <c r="C40" s="22"/>
      <c r="D40" s="23"/>
      <c r="E40" s="23"/>
      <c r="F40" s="23"/>
      <c r="G40" s="23"/>
      <c r="H40" s="23"/>
      <c r="I40" s="23"/>
      <c r="J40" s="23"/>
      <c r="K40" s="35"/>
      <c r="L40" s="35"/>
      <c r="M40" s="35"/>
    </row>
    <row r="41" spans="1:15" ht="24.75">
      <c r="B41" s="16"/>
      <c r="C41" s="17"/>
      <c r="D41" s="18"/>
      <c r="E41" s="18"/>
      <c r="F41" s="18"/>
      <c r="G41" s="18"/>
      <c r="H41" s="18"/>
      <c r="I41" s="18"/>
      <c r="J41" s="18"/>
      <c r="K41" s="21"/>
      <c r="L41" s="21"/>
      <c r="M41" s="21"/>
    </row>
    <row r="42" spans="1:15" ht="24.75">
      <c r="B42" s="16"/>
      <c r="C42" s="22"/>
      <c r="D42" s="18"/>
      <c r="E42" s="18"/>
      <c r="F42" s="18"/>
      <c r="G42" s="18"/>
      <c r="H42" s="18"/>
      <c r="I42" s="18"/>
      <c r="J42" s="18"/>
      <c r="K42" s="21"/>
      <c r="L42" s="21"/>
      <c r="M42" s="21"/>
    </row>
    <row r="43" spans="1:15" ht="25.15">
      <c r="A43" s="24" t="s">
        <v>6</v>
      </c>
      <c r="B43" s="25"/>
      <c r="C43" s="26"/>
      <c r="D43" s="27">
        <f>SUM(D17:D41)</f>
        <v>0</v>
      </c>
      <c r="E43" s="27">
        <f t="shared" ref="E43:M43" si="2">SUM(E17:E40)</f>
        <v>0</v>
      </c>
      <c r="F43" s="27">
        <f t="shared" si="2"/>
        <v>0</v>
      </c>
      <c r="G43" s="27">
        <f t="shared" si="2"/>
        <v>0</v>
      </c>
      <c r="H43" s="27">
        <f t="shared" si="2"/>
        <v>0</v>
      </c>
      <c r="I43" s="27">
        <f t="shared" si="2"/>
        <v>0</v>
      </c>
      <c r="J43" s="27">
        <f t="shared" si="2"/>
        <v>0</v>
      </c>
      <c r="K43" s="27">
        <f t="shared" si="2"/>
        <v>0</v>
      </c>
      <c r="L43" s="27">
        <f t="shared" si="2"/>
        <v>0</v>
      </c>
      <c r="M43" s="27">
        <f t="shared" si="2"/>
        <v>0</v>
      </c>
    </row>
    <row r="44" spans="1:15" ht="24.75">
      <c r="D44" s="13"/>
      <c r="E44" s="13"/>
      <c r="F44" s="13"/>
      <c r="G44" s="13"/>
      <c r="H44" s="13"/>
      <c r="I44" s="13"/>
      <c r="J44" s="13"/>
      <c r="K44" s="14"/>
      <c r="L44" s="14"/>
      <c r="M44" s="14"/>
    </row>
    <row r="45" spans="1:15" ht="25.15">
      <c r="A45" s="24" t="s">
        <v>17</v>
      </c>
      <c r="B45" s="40"/>
      <c r="C45" s="41"/>
      <c r="D45" s="42">
        <v>0</v>
      </c>
      <c r="E45" s="42">
        <f>D47</f>
        <v>0</v>
      </c>
      <c r="F45" s="42">
        <f t="shared" ref="F45:M45" si="3">E47</f>
        <v>0</v>
      </c>
      <c r="G45" s="42">
        <f t="shared" si="3"/>
        <v>0</v>
      </c>
      <c r="H45" s="42">
        <f t="shared" si="3"/>
        <v>0</v>
      </c>
      <c r="I45" s="42">
        <f t="shared" si="3"/>
        <v>0</v>
      </c>
      <c r="J45" s="42">
        <f t="shared" si="3"/>
        <v>0</v>
      </c>
      <c r="K45" s="42">
        <f t="shared" si="3"/>
        <v>0</v>
      </c>
      <c r="L45" s="42">
        <f t="shared" si="3"/>
        <v>0</v>
      </c>
      <c r="M45" s="42">
        <f t="shared" si="3"/>
        <v>0</v>
      </c>
    </row>
    <row r="46" spans="1:15" ht="23.25" customHeight="1">
      <c r="A46" s="43" t="s">
        <v>52</v>
      </c>
      <c r="B46" s="25"/>
      <c r="C46" s="26"/>
      <c r="D46" s="44">
        <f t="shared" ref="D46:M46" si="4">D14-D43</f>
        <v>0</v>
      </c>
      <c r="E46" s="44">
        <f t="shared" si="4"/>
        <v>0</v>
      </c>
      <c r="F46" s="44">
        <f t="shared" si="4"/>
        <v>0</v>
      </c>
      <c r="G46" s="44">
        <f t="shared" si="4"/>
        <v>0</v>
      </c>
      <c r="H46" s="44">
        <f t="shared" si="4"/>
        <v>0</v>
      </c>
      <c r="I46" s="44">
        <f t="shared" si="4"/>
        <v>0</v>
      </c>
      <c r="J46" s="44">
        <f t="shared" si="4"/>
        <v>0</v>
      </c>
      <c r="K46" s="44">
        <f t="shared" si="4"/>
        <v>0</v>
      </c>
      <c r="L46" s="44">
        <f t="shared" si="4"/>
        <v>0</v>
      </c>
      <c r="M46" s="44">
        <f t="shared" si="4"/>
        <v>0</v>
      </c>
    </row>
    <row r="47" spans="1:15" s="46" customFormat="1" ht="23.25" customHeight="1">
      <c r="A47" s="24" t="s">
        <v>53</v>
      </c>
      <c r="B47" s="40"/>
      <c r="C47" s="41"/>
      <c r="D47" s="45">
        <f>D45+D46</f>
        <v>0</v>
      </c>
      <c r="E47" s="45">
        <f t="shared" ref="E47:M47" si="5">E45+E46</f>
        <v>0</v>
      </c>
      <c r="F47" s="45">
        <f t="shared" si="5"/>
        <v>0</v>
      </c>
      <c r="G47" s="45">
        <f t="shared" si="5"/>
        <v>0</v>
      </c>
      <c r="H47" s="45">
        <f t="shared" si="5"/>
        <v>0</v>
      </c>
      <c r="I47" s="45">
        <f t="shared" si="5"/>
        <v>0</v>
      </c>
      <c r="J47" s="45">
        <f t="shared" si="5"/>
        <v>0</v>
      </c>
      <c r="K47" s="45">
        <f t="shared" si="5"/>
        <v>0</v>
      </c>
      <c r="L47" s="45">
        <f t="shared" si="5"/>
        <v>0</v>
      </c>
      <c r="M47" s="45">
        <f t="shared" si="5"/>
        <v>0</v>
      </c>
    </row>
    <row r="48" spans="1:15" ht="23.25" customHeight="1">
      <c r="D48" s="47"/>
      <c r="E48" s="47"/>
      <c r="F48" s="47"/>
      <c r="G48" s="47"/>
      <c r="H48" s="47"/>
      <c r="I48" s="47"/>
      <c r="J48" s="47"/>
    </row>
    <row r="49" spans="4:10" ht="23.25" customHeight="1">
      <c r="D49" s="47"/>
      <c r="E49" s="47"/>
      <c r="F49" s="47"/>
      <c r="G49" s="47"/>
      <c r="H49" s="47"/>
      <c r="I49" s="47"/>
      <c r="J49" s="47"/>
    </row>
    <row r="50" spans="4:10" ht="23.25" customHeight="1">
      <c r="D50" s="47"/>
      <c r="E50" s="47"/>
      <c r="F50" s="47"/>
      <c r="G50" s="47"/>
      <c r="H50" s="47"/>
      <c r="I50" s="47"/>
      <c r="J50" s="47"/>
    </row>
    <row r="51" spans="4:10">
      <c r="D51" s="47"/>
      <c r="E51" s="47"/>
      <c r="F51" s="47"/>
      <c r="G51" s="47"/>
      <c r="H51" s="47"/>
      <c r="I51" s="47"/>
      <c r="J51" s="47"/>
    </row>
    <row r="52" spans="4:10">
      <c r="D52" s="47"/>
      <c r="E52" s="47"/>
      <c r="F52" s="47"/>
      <c r="G52" s="47"/>
      <c r="H52" s="47"/>
      <c r="I52" s="47"/>
      <c r="J52" s="47"/>
    </row>
    <row r="53" spans="4:10">
      <c r="D53" s="47"/>
      <c r="E53" s="47"/>
      <c r="F53" s="47"/>
      <c r="G53" s="47"/>
      <c r="H53" s="47"/>
      <c r="I53" s="47"/>
      <c r="J53" s="47"/>
    </row>
    <row r="54" spans="4:10">
      <c r="D54" s="47"/>
      <c r="E54" s="47"/>
      <c r="F54" s="47"/>
      <c r="G54" s="47"/>
      <c r="H54" s="47"/>
      <c r="I54" s="47"/>
      <c r="J54" s="47"/>
    </row>
  </sheetData>
  <conditionalFormatting sqref="D47:M47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09D3-4BD7-4421-8997-E4D1D755B758}">
  <dimension ref="A1:K1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RowHeight="13.5"/>
  <cols>
    <col min="1" max="1" width="25.1328125" style="6" customWidth="1"/>
    <col min="2" max="5" width="9.06640625" style="6"/>
    <col min="6" max="6" width="15.59765625" style="6" customWidth="1"/>
    <col min="7" max="7" width="12.3984375" style="6" customWidth="1"/>
    <col min="8" max="8" width="14" style="6" customWidth="1"/>
    <col min="9" max="9" width="14" style="51" customWidth="1"/>
    <col min="10" max="16384" width="9.06640625" style="6"/>
  </cols>
  <sheetData>
    <row r="1" spans="1:11" s="46" customFormat="1" ht="13.9">
      <c r="B1" s="46" t="s">
        <v>19</v>
      </c>
      <c r="C1" s="46" t="s">
        <v>18</v>
      </c>
      <c r="F1" s="46" t="s">
        <v>5</v>
      </c>
      <c r="G1" s="46" t="s">
        <v>27</v>
      </c>
      <c r="H1" s="46" t="s">
        <v>21</v>
      </c>
      <c r="I1" s="48" t="s">
        <v>26</v>
      </c>
      <c r="K1" s="46" t="s">
        <v>22</v>
      </c>
    </row>
    <row r="2" spans="1:11" s="46" customFormat="1" ht="13.9">
      <c r="F2" s="6" t="s">
        <v>20</v>
      </c>
      <c r="G2" s="49" t="s">
        <v>28</v>
      </c>
      <c r="I2" s="48"/>
      <c r="K2" s="6" t="s">
        <v>24</v>
      </c>
    </row>
    <row r="3" spans="1:11">
      <c r="A3" s="50">
        <f>Cashflow!D3</f>
        <v>43919</v>
      </c>
    </row>
    <row r="4" spans="1:11" s="52" customFormat="1">
      <c r="A4" s="52" t="s">
        <v>23</v>
      </c>
      <c r="B4" s="52">
        <v>12.5</v>
      </c>
      <c r="C4" s="52">
        <v>10</v>
      </c>
      <c r="D4" s="52">
        <f>B4*C4</f>
        <v>125</v>
      </c>
      <c r="F4" s="53">
        <v>0.1</v>
      </c>
      <c r="G4" s="52">
        <f>D4*F4</f>
        <v>12.5</v>
      </c>
      <c r="H4" s="52">
        <f>D4*6%</f>
        <v>7.5</v>
      </c>
      <c r="I4" s="52">
        <f>D4-G4-H4</f>
        <v>105</v>
      </c>
      <c r="K4" s="52">
        <f>D4*6.5%</f>
        <v>8.125</v>
      </c>
    </row>
    <row r="13" spans="1:11" s="48" customFormat="1" ht="13.9">
      <c r="A13" s="48" t="s">
        <v>25</v>
      </c>
      <c r="G13" s="48">
        <f>SUM(G5:G12)</f>
        <v>0</v>
      </c>
      <c r="H13" s="48">
        <f t="shared" ref="H13:K13" si="0">SUM(H5:H12)</f>
        <v>0</v>
      </c>
      <c r="I13" s="48">
        <f t="shared" si="0"/>
        <v>0</v>
      </c>
      <c r="K13" s="48">
        <f t="shared" si="0"/>
        <v>0</v>
      </c>
    </row>
    <row r="15" spans="1:11">
      <c r="A15" s="50">
        <f>A3+7</f>
        <v>43926</v>
      </c>
    </row>
    <row r="25" spans="1:11" s="48" customFormat="1" ht="13.9">
      <c r="A25" s="48" t="s">
        <v>25</v>
      </c>
      <c r="G25" s="48">
        <f t="shared" ref="G25:I25" si="1">SUM(G16:G24)</f>
        <v>0</v>
      </c>
      <c r="H25" s="48">
        <f t="shared" si="1"/>
        <v>0</v>
      </c>
      <c r="I25" s="48">
        <f t="shared" si="1"/>
        <v>0</v>
      </c>
      <c r="K25" s="48">
        <f>SUM(K16:K24)</f>
        <v>0</v>
      </c>
    </row>
    <row r="27" spans="1:11">
      <c r="A27" s="50">
        <f>A15+7</f>
        <v>43933</v>
      </c>
    </row>
    <row r="37" spans="1:11" s="48" customFormat="1" ht="13.9">
      <c r="A37" s="48" t="s">
        <v>25</v>
      </c>
      <c r="G37" s="48">
        <f t="shared" ref="G37" si="2">SUM(G28:G36)</f>
        <v>0</v>
      </c>
      <c r="H37" s="48">
        <f t="shared" ref="H37" si="3">SUM(H28:H36)</f>
        <v>0</v>
      </c>
      <c r="I37" s="48">
        <f t="shared" ref="I37" si="4">SUM(I28:I36)</f>
        <v>0</v>
      </c>
      <c r="K37" s="48">
        <f>SUM(K28:K36)</f>
        <v>0</v>
      </c>
    </row>
    <row r="39" spans="1:11">
      <c r="A39" s="50">
        <f>A27+7</f>
        <v>43940</v>
      </c>
    </row>
    <row r="49" spans="1:11" s="48" customFormat="1" ht="13.9">
      <c r="A49" s="48" t="s">
        <v>25</v>
      </c>
      <c r="G49" s="48">
        <f t="shared" ref="G49" si="5">SUM(G40:G48)</f>
        <v>0</v>
      </c>
      <c r="H49" s="48">
        <f t="shared" ref="H49" si="6">SUM(H40:H48)</f>
        <v>0</v>
      </c>
      <c r="I49" s="48">
        <f t="shared" ref="I49" si="7">SUM(I40:I48)</f>
        <v>0</v>
      </c>
      <c r="K49" s="48">
        <f>SUM(K40:K48)</f>
        <v>0</v>
      </c>
    </row>
    <row r="51" spans="1:11">
      <c r="A51" s="50">
        <f>A39+7</f>
        <v>43947</v>
      </c>
    </row>
    <row r="61" spans="1:11" s="48" customFormat="1" ht="13.9">
      <c r="A61" s="48" t="s">
        <v>25</v>
      </c>
      <c r="G61" s="48">
        <f t="shared" ref="G61" si="8">SUM(G52:G60)</f>
        <v>0</v>
      </c>
      <c r="H61" s="48">
        <f t="shared" ref="H61" si="9">SUM(H52:H60)</f>
        <v>0</v>
      </c>
      <c r="I61" s="48">
        <f t="shared" ref="I61" si="10">SUM(I52:I60)</f>
        <v>0</v>
      </c>
      <c r="K61" s="48">
        <f>SUM(K52:K60)</f>
        <v>0</v>
      </c>
    </row>
    <row r="63" spans="1:11">
      <c r="A63" s="50">
        <f>A51+7</f>
        <v>43954</v>
      </c>
    </row>
    <row r="73" spans="1:11" s="48" customFormat="1" ht="13.9">
      <c r="A73" s="48" t="s">
        <v>25</v>
      </c>
      <c r="G73" s="48">
        <f t="shared" ref="G73" si="11">SUM(G64:G72)</f>
        <v>0</v>
      </c>
      <c r="H73" s="48">
        <f t="shared" ref="H73" si="12">SUM(H64:H72)</f>
        <v>0</v>
      </c>
      <c r="I73" s="48">
        <f t="shared" ref="I73" si="13">SUM(I64:I72)</f>
        <v>0</v>
      </c>
      <c r="K73" s="48">
        <f>SUM(K64:K72)</f>
        <v>0</v>
      </c>
    </row>
    <row r="75" spans="1:11">
      <c r="A75" s="50">
        <f>A63+7</f>
        <v>43961</v>
      </c>
    </row>
    <row r="85" spans="1:11" s="48" customFormat="1" ht="13.9">
      <c r="A85" s="48" t="s">
        <v>25</v>
      </c>
      <c r="G85" s="48">
        <f t="shared" ref="G85" si="14">SUM(G76:G84)</f>
        <v>0</v>
      </c>
      <c r="H85" s="48">
        <f t="shared" ref="H85" si="15">SUM(H76:H84)</f>
        <v>0</v>
      </c>
      <c r="I85" s="48">
        <f t="shared" ref="I85" si="16">SUM(I76:I84)</f>
        <v>0</v>
      </c>
      <c r="K85" s="48">
        <f>SUM(K76:K84)</f>
        <v>0</v>
      </c>
    </row>
    <row r="87" spans="1:11">
      <c r="A87" s="50">
        <f>A75+7</f>
        <v>43968</v>
      </c>
    </row>
    <row r="97" spans="1:11" s="48" customFormat="1" ht="13.9">
      <c r="A97" s="48" t="s">
        <v>25</v>
      </c>
      <c r="G97" s="48">
        <f t="shared" ref="G97" si="17">SUM(G88:G96)</f>
        <v>0</v>
      </c>
      <c r="H97" s="48">
        <f t="shared" ref="H97" si="18">SUM(H88:H96)</f>
        <v>0</v>
      </c>
      <c r="I97" s="48">
        <f t="shared" ref="I97" si="19">SUM(I88:I96)</f>
        <v>0</v>
      </c>
      <c r="K97" s="48">
        <f>SUM(K88:K96)</f>
        <v>0</v>
      </c>
    </row>
    <row r="99" spans="1:11">
      <c r="A99" s="50">
        <f>A87+7</f>
        <v>43975</v>
      </c>
    </row>
    <row r="109" spans="1:11" s="48" customFormat="1" ht="13.9">
      <c r="A109" s="48" t="s">
        <v>25</v>
      </c>
      <c r="G109" s="48">
        <f t="shared" ref="G109" si="20">SUM(G100:G108)</f>
        <v>0</v>
      </c>
      <c r="H109" s="48">
        <f t="shared" ref="H109" si="21">SUM(H100:H108)</f>
        <v>0</v>
      </c>
      <c r="I109" s="48">
        <f t="shared" ref="I109" si="22">SUM(I100:I108)</f>
        <v>0</v>
      </c>
      <c r="K109" s="48">
        <f>SUM(K100:K108)</f>
        <v>0</v>
      </c>
    </row>
    <row r="111" spans="1:11">
      <c r="A111" s="50">
        <f>A99+7</f>
        <v>43982</v>
      </c>
    </row>
    <row r="121" spans="1:11" s="48" customFormat="1" ht="13.9">
      <c r="A121" s="48" t="s">
        <v>25</v>
      </c>
      <c r="G121" s="48">
        <f t="shared" ref="G121" si="23">SUM(G112:G120)</f>
        <v>0</v>
      </c>
      <c r="H121" s="48">
        <f t="shared" ref="H121" si="24">SUM(H112:H120)</f>
        <v>0</v>
      </c>
      <c r="I121" s="48">
        <f t="shared" ref="I121" si="25">SUM(I112:I120)</f>
        <v>0</v>
      </c>
      <c r="K121" s="48">
        <f>SUM(K112:K120)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4017-696A-4309-AF60-F3B11398E990}">
  <dimension ref="A1:I31"/>
  <sheetViews>
    <sheetView workbookViewId="0">
      <selection activeCell="A5" sqref="A5"/>
    </sheetView>
  </sheetViews>
  <sheetFormatPr defaultRowHeight="14.25"/>
  <cols>
    <col min="1" max="1" width="51.73046875" customWidth="1"/>
  </cols>
  <sheetData>
    <row r="1" spans="1:9" ht="17.649999999999999">
      <c r="A1" s="54" t="s">
        <v>48</v>
      </c>
      <c r="B1" s="6"/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6" t="s">
        <v>46</v>
      </c>
      <c r="B3" s="6" t="s">
        <v>47</v>
      </c>
      <c r="C3" s="6"/>
      <c r="D3" s="6"/>
      <c r="E3" s="6"/>
      <c r="F3" s="6"/>
      <c r="G3" s="6"/>
      <c r="H3" s="6"/>
      <c r="I3" s="6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6" t="s">
        <v>29</v>
      </c>
      <c r="B5" s="6"/>
      <c r="C5" s="6" t="s">
        <v>55</v>
      </c>
      <c r="D5" s="6"/>
      <c r="E5" s="6"/>
      <c r="F5" s="6"/>
      <c r="G5" s="6"/>
      <c r="H5" s="6"/>
      <c r="I5" s="6"/>
    </row>
    <row r="6" spans="1:9">
      <c r="A6" s="6" t="s">
        <v>30</v>
      </c>
      <c r="B6" s="6"/>
      <c r="C6" s="6" t="s">
        <v>56</v>
      </c>
      <c r="D6" s="6"/>
      <c r="E6" s="6"/>
      <c r="F6" s="6"/>
      <c r="G6" s="6"/>
      <c r="H6" s="6"/>
      <c r="I6" s="6"/>
    </row>
    <row r="7" spans="1:9">
      <c r="A7" s="6" t="s">
        <v>31</v>
      </c>
      <c r="B7" s="6"/>
      <c r="C7" s="6" t="s">
        <v>57</v>
      </c>
      <c r="D7" s="6"/>
      <c r="E7" s="6"/>
      <c r="F7" s="6"/>
      <c r="G7" s="6"/>
      <c r="H7" s="6"/>
      <c r="I7" s="6"/>
    </row>
    <row r="8" spans="1:9">
      <c r="A8" s="6" t="s">
        <v>32</v>
      </c>
      <c r="B8" s="6"/>
      <c r="C8" s="6"/>
      <c r="D8" s="6"/>
      <c r="E8" s="6"/>
      <c r="F8" s="6"/>
      <c r="G8" s="6"/>
      <c r="H8" s="6"/>
      <c r="I8" s="6"/>
    </row>
    <row r="9" spans="1:9">
      <c r="A9" s="6" t="s">
        <v>33</v>
      </c>
      <c r="B9" s="6"/>
      <c r="C9" s="6"/>
      <c r="D9" s="6"/>
      <c r="E9" s="6"/>
      <c r="F9" s="6"/>
      <c r="G9" s="6"/>
      <c r="H9" s="6"/>
      <c r="I9" s="6"/>
    </row>
    <row r="10" spans="1:9">
      <c r="A10" s="6" t="s">
        <v>34</v>
      </c>
      <c r="B10" s="6"/>
      <c r="C10" s="6"/>
      <c r="D10" s="6"/>
      <c r="E10" s="6"/>
      <c r="F10" s="6"/>
      <c r="G10" s="6"/>
      <c r="H10" s="6"/>
      <c r="I10" s="6"/>
    </row>
    <row r="11" spans="1:9">
      <c r="A11" s="6" t="s">
        <v>35</v>
      </c>
      <c r="B11" s="6"/>
      <c r="C11" s="6"/>
      <c r="D11" s="6"/>
      <c r="E11" s="6"/>
      <c r="F11" s="6"/>
      <c r="G11" s="6"/>
      <c r="H11" s="6"/>
      <c r="I11" s="6"/>
    </row>
    <row r="12" spans="1:9">
      <c r="A12" s="6" t="s">
        <v>36</v>
      </c>
      <c r="B12" s="6"/>
      <c r="C12" s="6"/>
      <c r="D12" s="6"/>
      <c r="E12" s="6"/>
      <c r="F12" s="6"/>
      <c r="G12" s="6"/>
      <c r="H12" s="6"/>
      <c r="I12" s="6"/>
    </row>
    <row r="13" spans="1:9">
      <c r="A13" s="6" t="s">
        <v>37</v>
      </c>
      <c r="B13" s="6"/>
      <c r="C13" s="6"/>
      <c r="D13" s="6"/>
      <c r="E13" s="6"/>
      <c r="F13" s="6"/>
      <c r="G13" s="6"/>
      <c r="H13" s="6"/>
      <c r="I13" s="6"/>
    </row>
    <row r="14" spans="1:9">
      <c r="A14" s="6" t="s">
        <v>38</v>
      </c>
      <c r="B14" s="6"/>
      <c r="C14" s="6"/>
      <c r="D14" s="6"/>
      <c r="E14" s="6"/>
      <c r="F14" s="6"/>
      <c r="G14" s="6"/>
      <c r="H14" s="6"/>
      <c r="I14" s="6"/>
    </row>
    <row r="15" spans="1:9">
      <c r="A15" s="6" t="s">
        <v>39</v>
      </c>
      <c r="B15" s="6"/>
      <c r="C15" s="6"/>
      <c r="D15" s="6"/>
      <c r="E15" s="6"/>
      <c r="F15" s="6"/>
      <c r="G15" s="6"/>
      <c r="H15" s="6"/>
      <c r="I15" s="6"/>
    </row>
    <row r="16" spans="1:9">
      <c r="A16" s="6" t="s">
        <v>40</v>
      </c>
      <c r="B16" s="6"/>
      <c r="C16" s="6"/>
      <c r="D16" s="6"/>
      <c r="E16" s="6"/>
      <c r="F16" s="6"/>
      <c r="G16" s="6"/>
      <c r="H16" s="6"/>
      <c r="I16" s="6"/>
    </row>
    <row r="17" spans="1:9">
      <c r="A17" s="6" t="s">
        <v>41</v>
      </c>
      <c r="B17" s="6"/>
      <c r="C17" s="6"/>
      <c r="D17" s="6"/>
      <c r="E17" s="6"/>
      <c r="F17" s="6"/>
      <c r="G17" s="6"/>
      <c r="H17" s="6"/>
      <c r="I17" s="6"/>
    </row>
    <row r="18" spans="1:9">
      <c r="A18" s="6" t="s">
        <v>42</v>
      </c>
      <c r="B18" s="6"/>
      <c r="C18" s="6"/>
      <c r="D18" s="6"/>
      <c r="E18" s="6"/>
      <c r="F18" s="6"/>
      <c r="G18" s="6"/>
      <c r="H18" s="6"/>
      <c r="I18" s="6"/>
    </row>
    <row r="19" spans="1:9">
      <c r="A19" s="6" t="s">
        <v>43</v>
      </c>
      <c r="B19" s="6"/>
      <c r="C19" s="6"/>
      <c r="D19" s="6"/>
      <c r="E19" s="6"/>
      <c r="F19" s="6"/>
      <c r="G19" s="6"/>
      <c r="H19" s="6"/>
      <c r="I19" s="6"/>
    </row>
    <row r="20" spans="1:9">
      <c r="A20" s="6" t="s">
        <v>44</v>
      </c>
      <c r="B20" s="6"/>
      <c r="C20" s="6"/>
      <c r="D20" s="6"/>
      <c r="E20" s="6"/>
      <c r="F20" s="6"/>
      <c r="G20" s="6"/>
      <c r="H20" s="6"/>
      <c r="I20" s="6"/>
    </row>
    <row r="21" spans="1:9">
      <c r="A21" s="6" t="s">
        <v>45</v>
      </c>
      <c r="B21" s="6"/>
      <c r="C21" s="6"/>
      <c r="D21" s="6"/>
      <c r="E21" s="6"/>
      <c r="F21" s="6"/>
      <c r="G21" s="6"/>
      <c r="H21" s="6"/>
      <c r="I21" s="6"/>
    </row>
    <row r="22" spans="1:9">
      <c r="A22" s="6"/>
      <c r="B22" s="6"/>
      <c r="C22" s="6"/>
      <c r="D22" s="6"/>
      <c r="E22" s="6"/>
      <c r="F22" s="6"/>
      <c r="G22" s="6"/>
      <c r="H22" s="6"/>
      <c r="I22" s="6"/>
    </row>
    <row r="23" spans="1:9" s="1" customFormat="1">
      <c r="A23" s="55" t="s">
        <v>49</v>
      </c>
      <c r="B23" s="55">
        <f>SUM(B5:B22)</f>
        <v>0</v>
      </c>
      <c r="C23" s="46"/>
      <c r="D23" s="46"/>
      <c r="E23" s="46"/>
      <c r="F23" s="46"/>
      <c r="G23" s="46"/>
      <c r="H23" s="46"/>
      <c r="I23" s="46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  <row r="26" spans="1:9">
      <c r="A26" s="6"/>
      <c r="B26" s="6"/>
      <c r="C26" s="6"/>
      <c r="D26" s="6"/>
      <c r="E26" s="6"/>
      <c r="F26" s="6"/>
      <c r="G26" s="6"/>
      <c r="H26" s="6"/>
      <c r="I26" s="6"/>
    </row>
    <row r="27" spans="1:9">
      <c r="A27" s="6"/>
      <c r="B27" s="6"/>
      <c r="C27" s="6"/>
      <c r="D27" s="6"/>
      <c r="E27" s="6"/>
      <c r="F27" s="6"/>
      <c r="G27" s="6"/>
      <c r="H27" s="6"/>
      <c r="I27" s="6"/>
    </row>
    <row r="28" spans="1:9">
      <c r="A28" s="6"/>
      <c r="B28" s="6"/>
      <c r="C28" s="6"/>
      <c r="D28" s="6"/>
      <c r="E28" s="6"/>
      <c r="F28" s="6"/>
      <c r="G28" s="6"/>
      <c r="H28" s="6"/>
      <c r="I28" s="6"/>
    </row>
    <row r="29" spans="1:9">
      <c r="A29" s="6"/>
      <c r="B29" s="6"/>
      <c r="C29" s="6"/>
      <c r="D29" s="6"/>
      <c r="E29" s="6"/>
      <c r="F29" s="6"/>
      <c r="G29" s="6"/>
      <c r="H29" s="6"/>
      <c r="I29" s="6"/>
    </row>
    <row r="30" spans="1:9">
      <c r="A30" s="6"/>
      <c r="B30" s="6"/>
      <c r="C30" s="6"/>
      <c r="D30" s="6"/>
      <c r="E30" s="6"/>
      <c r="F30" s="6"/>
      <c r="G30" s="6"/>
      <c r="H30" s="6"/>
      <c r="I30" s="6"/>
    </row>
    <row r="31" spans="1:9">
      <c r="A31" s="6"/>
      <c r="B31" s="6"/>
      <c r="C31" s="6"/>
      <c r="D31" s="6"/>
      <c r="E31" s="6"/>
      <c r="F31" s="6"/>
      <c r="G31" s="6"/>
      <c r="H31" s="6"/>
      <c r="I31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180B4B40F7040BCA47BD0FC49D3B9" ma:contentTypeVersion="18" ma:contentTypeDescription="Create a new document." ma:contentTypeScope="" ma:versionID="b1b073fd2c6988c9afb72ae6513b11c3">
  <xsd:schema xmlns:xsd="http://www.w3.org/2001/XMLSchema" xmlns:xs="http://www.w3.org/2001/XMLSchema" xmlns:p="http://schemas.microsoft.com/office/2006/metadata/properties" xmlns:ns2="9588231c-5558-49a6-8167-5af44624bde5" xmlns:ns3="936aeed5-9951-461a-8ad1-b76d54a13cee" targetNamespace="http://schemas.microsoft.com/office/2006/metadata/properties" ma:root="true" ma:fieldsID="a1753a872e68eb25111ab48962b5ed4c" ns2:_="" ns3:_="">
    <xsd:import namespace="9588231c-5558-49a6-8167-5af44624bde5"/>
    <xsd:import namespace="936aeed5-9951-461a-8ad1-b76d54a13c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8231c-5558-49a6-8167-5af44624bd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aeed5-9951-461a-8ad1-b76d54a13c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4DC91E-901A-4984-8DCC-E93B88E87114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936aeed5-9951-461a-8ad1-b76d54a13cee"/>
    <ds:schemaRef ds:uri="9588231c-5558-49a6-8167-5af44624bde5"/>
  </ds:schemaRefs>
</ds:datastoreItem>
</file>

<file path=customXml/itemProps2.xml><?xml version="1.0" encoding="utf-8"?>
<ds:datastoreItem xmlns:ds="http://schemas.openxmlformats.org/officeDocument/2006/customXml" ds:itemID="{8EA1B00A-F82F-4D2E-B8C1-388E71028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8231c-5558-49a6-8167-5af44624bde5"/>
    <ds:schemaRef ds:uri="936aeed5-9951-461a-8ad1-b76d54a13c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A1328D-2BD4-4579-8DE5-0B666F92CF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Cashflow</vt:lpstr>
      <vt:lpstr>Staffing</vt:lpstr>
      <vt:lpstr>BO Survival</vt:lpstr>
      <vt:lpstr>Cashflow!Print_Area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Pearson</dc:creator>
  <cp:lastModifiedBy>Rosie Lempriere</cp:lastModifiedBy>
  <cp:lastPrinted>2020-03-23T14:29:11Z</cp:lastPrinted>
  <dcterms:created xsi:type="dcterms:W3CDTF">2019-09-26T12:11:55Z</dcterms:created>
  <dcterms:modified xsi:type="dcterms:W3CDTF">2020-03-23T14:30:47Z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0x010100A65180B4B40F7040BCA47BD0FC49D3B9</vt:lpwstr>
  </property>
</Properties>
</file>